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011" windowWidth="15615" windowHeight="12240" activeTab="0"/>
  </bookViews>
  <sheets>
    <sheet name="muži A" sheetId="1" r:id="rId1"/>
    <sheet name="ženy" sheetId="2" r:id="rId2"/>
    <sheet name="veteráni celkově" sheetId="3" r:id="rId3"/>
    <sheet name="závody veteráni" sheetId="4" r:id="rId4"/>
  </sheets>
  <definedNames/>
  <calcPr fullCalcOnLoad="1"/>
</workbook>
</file>

<file path=xl/sharedStrings.xml><?xml version="1.0" encoding="utf-8"?>
<sst xmlns="http://schemas.openxmlformats.org/spreadsheetml/2006/main" count="1898" uniqueCount="738">
  <si>
    <t xml:space="preserve">Kategorie: </t>
  </si>
  <si>
    <t>Veteráni</t>
  </si>
  <si>
    <t>Body
 spolu</t>
  </si>
  <si>
    <t>Body
redukovaně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</si>
  <si>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</si>
  <si>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</si>
  <si>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</si>
  <si>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</si>
  <si>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</si>
  <si>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</si>
  <si>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</si>
  <si>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</si>
  <si>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</si>
  <si>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</si>
  <si>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</si>
  <si>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FOGAŠ Pavol,
Kopřivnice</t>
  </si>
  <si>
    <t>12.</t>
  </si>
  <si>
    <t>ČIŽMAR Petr,
SKP N. Jičín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</si>
  <si>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</si>
  <si>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</si>
  <si>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</si>
  <si>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</si>
  <si>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</si>
  <si>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</si>
  <si>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</si>
  <si>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</si>
  <si>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</si>
  <si>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</si>
  <si>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</si>
  <si>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</si>
  <si>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</si>
  <si>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</si>
  <si>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</si>
  <si>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</si>
  <si>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</si>
  <si>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</si>
  <si>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</si>
  <si>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</si>
  <si>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</si>
  <si>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</si>
  <si>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</si>
  <si>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</si>
  <si>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</si>
  <si>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NAVARA Petr, 45
MK Kopřivnice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</si>
  <si>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</si>
  <si>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</si>
  <si>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</si>
  <si>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</si>
  <si>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</si>
  <si>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</si>
  <si>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</si>
  <si>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</si>
  <si>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</si>
  <si>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</si>
  <si>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</si>
  <si>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</si>
  <si>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</si>
  <si>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</si>
  <si>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</si>
  <si>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</si>
  <si>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</si>
  <si>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</si>
  <si>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</si>
  <si>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</si>
  <si>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</si>
  <si>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</si>
  <si>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</si>
  <si>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</si>
  <si>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Ženy</t>
  </si>
  <si>
    <t>ŠÁDKOVÁ  Irena, 69
AC Pardubice</t>
  </si>
  <si>
    <t>KRAUSOVÁ Darina, 74
Nemocnice Bílovec</t>
  </si>
  <si>
    <t>Muži do 39 let
,,A"</t>
  </si>
  <si>
    <t>KRKOŠKA Michal, 87
MK Kopřivnice</t>
  </si>
  <si>
    <t>ČOTOV Ivan, 66
Datalusk Jihlava</t>
  </si>
  <si>
    <t>JURÁK Tomáš, 
Kopřivnice</t>
  </si>
  <si>
    <t>MELČÁK Tomáš, 75
MK Kopřivnice</t>
  </si>
  <si>
    <t>TONČÍK Petr, 71
Multip N. Jičín</t>
  </si>
  <si>
    <t>VRÁGOVÁ Anežka, 91
Rožnov p. R.</t>
  </si>
  <si>
    <t>PURKAR Richard, 76
MK Kopřivnice</t>
  </si>
  <si>
    <t>BALÁŽ Roman, 65
Balaž Extreme-team</t>
  </si>
  <si>
    <t>HARABIŠ Zbyněk, 65
Frenštát</t>
  </si>
  <si>
    <t>MAKOVÝ Roman, 84
Trojanovice</t>
  </si>
  <si>
    <t>ŠPAČEK Pavel, 82
Mniší</t>
  </si>
  <si>
    <t>VRÁGA Filip, 88
AK Kroměříž</t>
  </si>
  <si>
    <t>RAMPÍROVÁ Klára, 71
TJ Frenštát p. R.</t>
  </si>
  <si>
    <t>SUCHÁNEK Lukáš, 79
KMB Radegast</t>
  </si>
  <si>
    <t>ŠOKALOVÁ Ludmila, 56
TJ Slezan FM</t>
  </si>
  <si>
    <t>KOLICH Rosťa, 64
Třinec</t>
  </si>
  <si>
    <t>WALEK Bronislav, 57
Hrádek</t>
  </si>
  <si>
    <t>HOLEC František, 46
TJ Slezan F.M.</t>
  </si>
  <si>
    <t>VOLNÝ Pter, 79
TJ Gumárny Zubří</t>
  </si>
  <si>
    <t>KVITA Josef, 51
MK Kopřivnice</t>
  </si>
  <si>
    <t>JELÍNEK Petr, 52
MK Kopřivnice</t>
  </si>
  <si>
    <t>BOŽOVÁ Věra, 66
MK Seitl Ostrava</t>
  </si>
  <si>
    <t>TRÁVNÍČEK Rostislav, 68
TJ Slezan FM</t>
  </si>
  <si>
    <t>PŘÍVĚTIVÝ Miroslav, 53
Příbor</t>
  </si>
  <si>
    <t>DVORSKÝ Ladislav, 65
MK Seitl Ostrava</t>
  </si>
  <si>
    <t>KRAVČÍK Miroslav, 53
SAK Ložiska Karviná</t>
  </si>
  <si>
    <t>ŠKAPA Marek, 71
X-AIR Ostrava</t>
  </si>
  <si>
    <t>KOLAŘÍK Alois, 55
MK Kopřivnice</t>
  </si>
  <si>
    <t>PISKOŘ Karel, 38
PJR Frenštát</t>
  </si>
  <si>
    <t>HYPL Rostislav, 80
Starý Jičín</t>
  </si>
  <si>
    <t>WALA Petr, 71
MC Walló Havířov</t>
  </si>
  <si>
    <t>VYNIKAL Bedřich, 52
Olomouc</t>
  </si>
  <si>
    <t>CHÝLEK Patrik, 73
CK Frenštát</t>
  </si>
  <si>
    <t>4.
Veřovská desítka</t>
  </si>
  <si>
    <t>6.
Přes mosty
Trojanovice</t>
  </si>
  <si>
    <t>ŽIDLÍK Pavel, 77
Sanitacar Holešov</t>
  </si>
  <si>
    <t>BENEŠOVÁ Petra, 72
MK Seitl Ostrava</t>
  </si>
  <si>
    <t>OBORNÁ Tereza, 89
Nový Jičín</t>
  </si>
  <si>
    <t>SCHWARZ Ondřej, 77
PJR Frenštát</t>
  </si>
  <si>
    <t>CMOL  Martin, 79
Zubří</t>
  </si>
  <si>
    <t>KNÁPKOVÁ Michala, 93
Frenštát</t>
  </si>
  <si>
    <t>DOUBKOVÁ Kateřina, 72
AHA Vyškov</t>
  </si>
  <si>
    <t>JAVORSKÁ Karin, 73
SAK Karviná</t>
  </si>
  <si>
    <t>SLOWIOCZEK Roman, 59
Jablůnkov</t>
  </si>
  <si>
    <t>PROCHÁZKA Václav, 45
MK Seitl Ostrava</t>
  </si>
  <si>
    <t>RINKA Erich, 54
MK Seitl Ostrava</t>
  </si>
  <si>
    <t>SKÝPALA Karel, 69
TJ Sokol Frenštát p/R</t>
  </si>
  <si>
    <t>PEŘINA Vladimír, 51
MK SEITL Ostrava</t>
  </si>
  <si>
    <t>DVOŘÁK Ladislav, 62
Ostrava - Dubina</t>
  </si>
  <si>
    <t>VROBEL Miroslav, 61
MK Kopřivnice</t>
  </si>
  <si>
    <t>NAJDEK Bohumír, 55
Racing Olešná</t>
  </si>
  <si>
    <t>STANĚK Petr, 74
Velké Těšany</t>
  </si>
  <si>
    <t>HANZLOVÁ Svatava, 66
PJ Radhošť Radhošť</t>
  </si>
  <si>
    <t>SCHWARZ Jiří, 51
PJ Radhošť Radhošť</t>
  </si>
  <si>
    <t>RECHTENBERK Karel, 47
PJ Radhošť Radhošť</t>
  </si>
  <si>
    <t>TOMÁNEK Pavel, 55
LK Veřovice</t>
  </si>
  <si>
    <t>BAŽANOWSKI Rostislav, 65
MK Seitl Ostrava</t>
  </si>
  <si>
    <t>27.6.</t>
  </si>
  <si>
    <t>VANĚK Martin, 69
Frenštát p. R.</t>
  </si>
  <si>
    <t>8.8.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</si>
  <si>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</si>
  <si>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</si>
  <si>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</si>
  <si>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</si>
  <si>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</si>
  <si>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</si>
  <si>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</si>
  <si>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</si>
  <si>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</si>
  <si>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</si>
  <si>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</si>
  <si>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</si>
  <si>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</si>
  <si>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VRÁGA Zdeněk, 58
Rožnov p. R.</t>
  </si>
  <si>
    <t>LIČMAN Aleš, 59
Ekol Team Brno</t>
  </si>
  <si>
    <t>ŽIDLÍK Lubomír, 69
Frenštát p. R.</t>
  </si>
  <si>
    <t>ŠVIHEL Miroslav, 58
BC Slopné</t>
  </si>
  <si>
    <t>PODŽORNÝ Ervín, 41
Fin Club Český Těšín</t>
  </si>
  <si>
    <t>VÝTISK Alfons, 49
MK Seitl Ostrava</t>
  </si>
  <si>
    <t>STRAKOŠ Jiří, 50
Tatra Kopřivnice</t>
  </si>
  <si>
    <t>14.8.</t>
  </si>
  <si>
    <t>SZOTKOWSKÁ Lucie, 77
Jablunkov</t>
  </si>
  <si>
    <t>KREJČÍ Lukáš, 76
Pepa Team FM</t>
  </si>
  <si>
    <t>ŠVIHEL Miroslav, 86
BS Slopné</t>
  </si>
  <si>
    <t>MRAJCA Tomáš, 72
MK Seitl Ostrava</t>
  </si>
  <si>
    <t>LUBAJACKÝ Kamil, 71
Jablunkov</t>
  </si>
  <si>
    <t>75.</t>
  </si>
  <si>
    <t>76.</t>
  </si>
  <si>
    <t>77.</t>
  </si>
  <si>
    <t>78.</t>
  </si>
  <si>
    <t>79.</t>
  </si>
  <si>
    <t>80.</t>
  </si>
  <si>
    <t>9.9.</t>
  </si>
  <si>
    <t>WEISSOVÁ Zuzana, 87
TJ Gumárny Zubří</t>
  </si>
  <si>
    <t>KLIMEŠOVÁ Jana, 70
USK Praha</t>
  </si>
  <si>
    <t>BALOŠÁKOVÁ Anna, 61
ŠKP Čadca</t>
  </si>
  <si>
    <t>19.9.</t>
  </si>
  <si>
    <t>28.9.</t>
  </si>
  <si>
    <t>81.</t>
  </si>
  <si>
    <t>82.</t>
  </si>
  <si>
    <t>83.</t>
  </si>
  <si>
    <t>84.</t>
  </si>
  <si>
    <t>85.</t>
  </si>
  <si>
    <t>86.</t>
  </si>
  <si>
    <t>87.</t>
  </si>
  <si>
    <t>MAGIERA Piotr, 82
Myszków</t>
  </si>
  <si>
    <t>GALOVIČ Rastislav, 82
MK Rajec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</si>
  <si>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</si>
  <si>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</si>
  <si>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</si>
  <si>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</si>
  <si>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</si>
  <si>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</si>
  <si>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</si>
  <si>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</si>
  <si>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</si>
  <si>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</si>
  <si>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</si>
  <si>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KELLER Michal, 75
MK Kopřivnice</t>
  </si>
  <si>
    <t>DVOŘÁK Pavel, 82
FOSA Prostějov</t>
  </si>
  <si>
    <t>SMRČKA Miloš, 54
BK Říčany</t>
  </si>
  <si>
    <t>JASZEK Tadeusz, 51
Polsko</t>
  </si>
  <si>
    <t>DEMETER Ján, 43
BK Zvolen</t>
  </si>
  <si>
    <t>99.</t>
  </si>
  <si>
    <t>100.</t>
  </si>
  <si>
    <t>101.</t>
  </si>
  <si>
    <t>102.</t>
  </si>
  <si>
    <t>103.</t>
  </si>
  <si>
    <t>HUSÁR Ferdinand, ?
Trenčín</t>
  </si>
  <si>
    <t>ŠINDELEK Vladan, 67
Slezan FM</t>
  </si>
  <si>
    <t>7.
Zátopkova
pětka</t>
  </si>
  <si>
    <t>15.
Běh Novojičínskym parkem</t>
  </si>
  <si>
    <t>9.10.</t>
  </si>
  <si>
    <t>16.
Podzimní pětka
Frenštát p. R.</t>
  </si>
  <si>
    <t>18.
Kolem koupaliště</t>
  </si>
  <si>
    <t>104.</t>
  </si>
  <si>
    <t>KUČINSKÝ Josef, 91
MK Kopřivnice</t>
  </si>
  <si>
    <t>Počet závodů:</t>
  </si>
  <si>
    <t>20.3.</t>
  </si>
  <si>
    <t>9.4.</t>
  </si>
  <si>
    <t>17.4.</t>
  </si>
  <si>
    <t>11.5.</t>
  </si>
  <si>
    <t>19.5.</t>
  </si>
  <si>
    <t>22.5.</t>
  </si>
  <si>
    <t>1.
Mořkovský zajíc</t>
  </si>
  <si>
    <t>2.
Frenštát
Běh Papratnou</t>
  </si>
  <si>
    <t>3.
Běh do vrchu 
Kopřivnice</t>
  </si>
  <si>
    <t>1.5.</t>
  </si>
  <si>
    <t>5.
Běh na Tanečnici
Ráztoka</t>
  </si>
  <si>
    <t>8.
Štramberská desítka</t>
  </si>
  <si>
    <t>9.
Letní test
Frenštát p.R.</t>
  </si>
  <si>
    <t>10.
Letní běh
Starým Jičínem</t>
  </si>
  <si>
    <t>WROBEL Tomasz, 74
Polsko</t>
  </si>
  <si>
    <t>DRASTICH Adam, 82
SSK Vítkovice</t>
  </si>
  <si>
    <t>VELIČKA Aleš, 73
X-AIR Ostrava</t>
  </si>
  <si>
    <t>ZEMAN Marek, 87
SSK Vítkovice</t>
  </si>
  <si>
    <t>HALAS Petr, 73
AHA Vyškov</t>
  </si>
  <si>
    <t>KARKOŠKA Petr, 7
BK SAK Ložiska Karviná</t>
  </si>
  <si>
    <t>PARGAČ Dušan, 74
Galaxy MHO Hranice</t>
  </si>
  <si>
    <t>4.4.</t>
  </si>
  <si>
    <t>KŘENEK Radek, 86
Frenštát p. R.</t>
  </si>
  <si>
    <t>PŮST Karel, 71
Valašské Meziříčí</t>
  </si>
  <si>
    <t>STANISLAV Jiří, 82
Groš team</t>
  </si>
  <si>
    <t>LITSCHMAN Aleš, 73
Krmelín</t>
  </si>
  <si>
    <t>BAJZA Jakub, 91
AK Kroměříž</t>
  </si>
  <si>
    <t>BLAHA Tomáš, 76
AK Kroměříž</t>
  </si>
  <si>
    <t>MIKO Aleš, 84
SSK Vítkovice</t>
  </si>
  <si>
    <t>KASALÍK Radim, 81
SSK Vítkovice</t>
  </si>
  <si>
    <t>KIMLA Jan, 84
No Stress</t>
  </si>
  <si>
    <t>SÝKORA Lukáš, 90
AK Olomouc</t>
  </si>
  <si>
    <t>HORÁK Ondřej, 75
X-AIR Ostrava</t>
  </si>
  <si>
    <t>PAVLÍK Vít, 73
Galaxy Team</t>
  </si>
  <si>
    <t>TRUBAČ David, 77
SKVK</t>
  </si>
  <si>
    <t>CHMIELEWSKI Bartosz, 75
Igosport</t>
  </si>
  <si>
    <t>GROŠ Štefan ml., 84
Grošteam</t>
  </si>
  <si>
    <t>ŠINDLER Tomáš, 92
TJ Frenštát p. R.</t>
  </si>
  <si>
    <t>MAREK Michal, 92
TJ Frenštát p. R.</t>
  </si>
  <si>
    <t>MARTIŠKA Petr, 81
TJ Frenštát p. R.</t>
  </si>
  <si>
    <t>KORÁBEČNÝ Jakub, 80
Trojanovice</t>
  </si>
  <si>
    <t>SLOVÁK Pavel, 91
Grošteam</t>
  </si>
  <si>
    <t>JURÁKOVÁ Eliška, 97
Kopřivnice</t>
  </si>
  <si>
    <t>BOBOTOVÁ Kateřina, 83
Berušky Ostrava</t>
  </si>
  <si>
    <t>ESENTIEROVÁ Adéla, 88
Baláž Extreme Team</t>
  </si>
  <si>
    <t>ŠKRDLOVÁ Danuše, 65
MK Seitl Ostrava</t>
  </si>
  <si>
    <t>HÁJKOVÁ Lenka, 69
Baláž Extreme Team</t>
  </si>
  <si>
    <t>PTÁKOVÁ Lenka, 66
Sokol Bohumín</t>
  </si>
  <si>
    <t>ZBOŘILOVÁ Ivana, 82
Tom Ufo Ostrava</t>
  </si>
  <si>
    <t>KUCHAŘOVÁ Libuše, 62
Mk Seitl Ostrava</t>
  </si>
  <si>
    <t>HÁLKOVÁ Jana, 68
Opava</t>
  </si>
  <si>
    <t>ČAGANOVÁ Petra, 93
TJ Slezan FM</t>
  </si>
  <si>
    <t>STÁŇA Martin, 93
Kopřivnice</t>
  </si>
  <si>
    <t>JIŘÍČKOVÁ Lenka, 83
AHA Vyškov</t>
  </si>
  <si>
    <t>HYNŠTOVÁ Iveta, 88
AHA Vyškov</t>
  </si>
  <si>
    <t>HYNŠOVÁ Marie, 57
AHA Vyškov</t>
  </si>
  <si>
    <t>NEUBAUEROVÁ Blanka, 74
AHA Vyškov</t>
  </si>
  <si>
    <t>HOŘÁKOVÁ Martina, 90
AK Asics Kroměříž</t>
  </si>
  <si>
    <t>JERGLÍKOVÁ Veronika, 78
Štěpánkovice</t>
  </si>
  <si>
    <t>MITUROVÁ Radka, 65
MK Seitl Ostrava</t>
  </si>
  <si>
    <t>POKOROVÁ Jaroslava, 72
HAC Praha</t>
  </si>
  <si>
    <t>OLOSOVÁ Ludmila, 81
xxx</t>
  </si>
  <si>
    <t>BRZEZINA Sandra, 89
Truchtecz Cieszyn</t>
  </si>
  <si>
    <t>WEISSOVÁ Gabriela, 91
X-AIR Ostrava</t>
  </si>
  <si>
    <t>MACHALICKÁ Libuše, 64
Olomouc</t>
  </si>
  <si>
    <t>Zywiec</t>
  </si>
  <si>
    <t>DZIERGAS Boguslava, 58
Zywiec</t>
  </si>
  <si>
    <t>HAUFOVÁ Daniela, 90
Baláž Extreme Team</t>
  </si>
  <si>
    <t>M65</t>
  </si>
  <si>
    <t>MKS Ostrava</t>
  </si>
  <si>
    <t>M50</t>
  </si>
  <si>
    <t>X-Air Ostrava</t>
  </si>
  <si>
    <t>M45</t>
  </si>
  <si>
    <t>Baláž Extreme Team Ostrava</t>
  </si>
  <si>
    <t>Jablůnkov</t>
  </si>
  <si>
    <t>M70</t>
  </si>
  <si>
    <t>SAK Ložiska Karviná</t>
  </si>
  <si>
    <t>SKI Mosty</t>
  </si>
  <si>
    <t>M60</t>
  </si>
  <si>
    <t>SKP Nový Jičín</t>
  </si>
  <si>
    <t>Novojický Kotuč</t>
  </si>
  <si>
    <t>X-AIR Ostrava</t>
  </si>
  <si>
    <t>Lašský běžecký klub</t>
  </si>
  <si>
    <t>Zombie Opava</t>
  </si>
  <si>
    <t>MK Kopřivnice</t>
  </si>
  <si>
    <t>Tatra Kopřivnice</t>
  </si>
  <si>
    <t>MK Seitl Ostrava</t>
  </si>
  <si>
    <t>Fin Club Český Těšín</t>
  </si>
  <si>
    <t>M40</t>
  </si>
  <si>
    <t>TJ Slezan FM</t>
  </si>
  <si>
    <t>Lokomotiva Ostrava</t>
  </si>
  <si>
    <t>AK Kroměříž</t>
  </si>
  <si>
    <t>M55</t>
  </si>
  <si>
    <t>VYTISK Alfons</t>
  </si>
  <si>
    <t>ZÁTOPEK Jiří</t>
  </si>
  <si>
    <t>BALÁŽ Roman</t>
  </si>
  <si>
    <t>SLOWIOCZEK Roman</t>
  </si>
  <si>
    <t>JERATAS Jorgos</t>
  </si>
  <si>
    <t>MARTINEK Vladislav</t>
  </si>
  <si>
    <t>ČIŽMAR Petr</t>
  </si>
  <si>
    <t>PETRÁŠ Rostislav</t>
  </si>
  <si>
    <t>VELIČKA Zdeněk</t>
  </si>
  <si>
    <t>BEDNAŘÍK Jiří</t>
  </si>
  <si>
    <t>ŠEVĆÍK Pavel</t>
  </si>
  <si>
    <t>VROBEL Miroslav</t>
  </si>
  <si>
    <t>STRAKOŠ Jiří</t>
  </si>
  <si>
    <t>PROCHÁZKA Václav</t>
  </si>
  <si>
    <t>PODŽORNÝ Ervín</t>
  </si>
  <si>
    <t>TRÁVNÍČEK Rostislav</t>
  </si>
  <si>
    <t>JADRNÍČEK Petr</t>
  </si>
  <si>
    <t>KELLER Antonín</t>
  </si>
  <si>
    <t>DVORSKÝ Ladislav</t>
  </si>
  <si>
    <t>KVITA Josef</t>
  </si>
  <si>
    <t>FOGAŚ Pavol</t>
  </si>
  <si>
    <t>MOŘKOVSKÝ ZAJÍC - 10km; 20. 3. 2010 - Mořkov</t>
  </si>
  <si>
    <t>Maraton klub Kopřivnice</t>
  </si>
  <si>
    <t>PISKOŘ Karel</t>
  </si>
  <si>
    <t>Pohorská jednota Radhošť</t>
  </si>
  <si>
    <t>VYNIKAL Bedřich</t>
  </si>
  <si>
    <t>Olomouc</t>
  </si>
  <si>
    <t>TJ Slezan Frýdek-Místek</t>
  </si>
  <si>
    <t>Lašský běžecký klub Kopřivnice</t>
  </si>
  <si>
    <t>JELÍNEK Petr</t>
  </si>
  <si>
    <t>PŘÍVĚTIVÝ Miroslav</t>
  </si>
  <si>
    <t>Příbor</t>
  </si>
  <si>
    <t>FOGAŠ Pavol</t>
  </si>
  <si>
    <t>HARABIŠ Zbyněk</t>
  </si>
  <si>
    <t>Frenštát p/R</t>
  </si>
  <si>
    <t>NAVARA Petr</t>
  </si>
  <si>
    <t>RECHTENBERK Karel</t>
  </si>
  <si>
    <t>NEJEZCHLEBA Josef</t>
  </si>
  <si>
    <t>VANĚK Martin</t>
  </si>
  <si>
    <t>SCHWARZ Jiří</t>
  </si>
  <si>
    <t>SKÝPALA Karel</t>
  </si>
  <si>
    <t>TJ Sokol Frenštát p/R</t>
  </si>
  <si>
    <t>GROŠ Štefan</t>
  </si>
  <si>
    <t>Groš Team</t>
  </si>
  <si>
    <t>Běh Papratnou - 5,5km; 4. 4. 2010 - Frenštát p. R.</t>
  </si>
  <si>
    <t>Běh do vrchu - 1,67km/230m; 9. 4. 2010 - Kopřivnice</t>
  </si>
  <si>
    <t>KHB Radegast</t>
  </si>
  <si>
    <t>KOLAŘÍK Alois</t>
  </si>
  <si>
    <t>ŠIMKO Vimcent</t>
  </si>
  <si>
    <t>Veřovská desítka - 10km; 17. 4. 2010 - Veřovice</t>
  </si>
  <si>
    <t>Kravčík Miroslav</t>
  </si>
  <si>
    <t>BK.SAK.Ložiska Karviná</t>
  </si>
  <si>
    <t>Sviták Stanislav</t>
  </si>
  <si>
    <t>AK Žilina SVK</t>
  </si>
  <si>
    <t>Martynek Vladislav</t>
  </si>
  <si>
    <t>Zátopek Jiří</t>
  </si>
  <si>
    <t>Vytisk Alfons</t>
  </si>
  <si>
    <t>MKS-Ostrava</t>
  </si>
  <si>
    <t>Slowioczek Roman</t>
  </si>
  <si>
    <t>MK Seitl. Ostrava</t>
  </si>
  <si>
    <t>Jerakas Jorgos</t>
  </si>
  <si>
    <t>Strakoš Jiří</t>
  </si>
  <si>
    <t>Vrobel Miroslav</t>
  </si>
  <si>
    <t>Bednařík Jiří</t>
  </si>
  <si>
    <t>LBK Kopřivnice</t>
  </si>
  <si>
    <t>Jadrníček Petr</t>
  </si>
  <si>
    <t>Lokomotiva-Ostrava</t>
  </si>
  <si>
    <t>Vrága Zdeněk</t>
  </si>
  <si>
    <t>Kvita Josef</t>
  </si>
  <si>
    <t>Keller Antonín</t>
  </si>
  <si>
    <t>AK ASICS Kroměříž</t>
  </si>
  <si>
    <t>Jelínek Petr</t>
  </si>
  <si>
    <t>Fogaš Pavol</t>
  </si>
  <si>
    <t>Švihel Miroslav</t>
  </si>
  <si>
    <t>BS Slopné</t>
  </si>
  <si>
    <t>Procházka Václav</t>
  </si>
  <si>
    <t>MK Seitl</t>
  </si>
  <si>
    <t>Dědek Beskýdský</t>
  </si>
  <si>
    <t>Klub důchodců</t>
  </si>
  <si>
    <t>Peřina Vladimír</t>
  </si>
  <si>
    <t>Macků Jaroslav</t>
  </si>
  <si>
    <t>Ostrava-Slezská</t>
  </si>
  <si>
    <t>Běh na tanečnici - 7,5km; 1. 5. 2010  Ráztoka - Pustevny</t>
  </si>
  <si>
    <t>Rakus Kornel</t>
  </si>
  <si>
    <t>IGOSPORT</t>
  </si>
  <si>
    <t>Bětík Petr</t>
  </si>
  <si>
    <t>Sokol Opava</t>
  </si>
  <si>
    <t>Dziergas Miroslaw</t>
  </si>
  <si>
    <t>AK Žilina</t>
  </si>
  <si>
    <t>Tatra-Kopřivnice</t>
  </si>
  <si>
    <t>Čižmar Petr</t>
  </si>
  <si>
    <t>Vynikal Bedřich</t>
  </si>
  <si>
    <t>Přívětivý Miroslav</t>
  </si>
  <si>
    <t>Neugebauer Erich</t>
  </si>
  <si>
    <t>BK SAK Karviná</t>
  </si>
  <si>
    <t>Piskoř Karel</t>
  </si>
  <si>
    <t>Tichá</t>
  </si>
  <si>
    <t>Beskydský Dědek</t>
  </si>
  <si>
    <t>Tománek Pavel</t>
  </si>
  <si>
    <t>LKVE Veřovice</t>
  </si>
  <si>
    <t>Navara Petr</t>
  </si>
  <si>
    <t>Švidernoch Milan</t>
  </si>
  <si>
    <t>Mojžíšek Pavel</t>
  </si>
  <si>
    <t>Horní Datyně</t>
  </si>
  <si>
    <t>Skomorowski Stanislaw</t>
  </si>
  <si>
    <t>SBD Energetyk Rybnik</t>
  </si>
  <si>
    <t>Groš Štefan</t>
  </si>
  <si>
    <t>Grošteam</t>
  </si>
  <si>
    <t>Krejčí Josef</t>
  </si>
  <si>
    <t>Pepateam FM</t>
  </si>
  <si>
    <t>Přes mosty - 4km; 11. 5. 2010  Trojanovice</t>
  </si>
  <si>
    <t xml:space="preserve">BALÁŽ Roman </t>
  </si>
  <si>
    <t>TJ Frenštát p/R</t>
  </si>
  <si>
    <t>KOTAS Pavel</t>
  </si>
  <si>
    <t>BAŽANOVSKI Rostislav</t>
  </si>
  <si>
    <t>POLÁCH Zdeněk</t>
  </si>
  <si>
    <t>DĚDEK</t>
  </si>
  <si>
    <t>KD ?</t>
  </si>
  <si>
    <t>body koef.</t>
  </si>
  <si>
    <t>body LBL</t>
  </si>
  <si>
    <t>Zátopkova pětka - 5km; 19. 5. 2010  Kopřivnice</t>
  </si>
  <si>
    <t>MOJŽÍŠEK Pavel</t>
  </si>
  <si>
    <t>JERATAS Jorgos, 40
SAK Ložiska Karviná</t>
  </si>
  <si>
    <t>PETRÁŠ Rostislav, 65
Novojický Kotuč</t>
  </si>
  <si>
    <t>VELIČKA Zdeněk,
X-AIR Ostrava</t>
  </si>
  <si>
    <t>BEDNAŘÍK Jiří, 
LBK</t>
  </si>
  <si>
    <t>ŠEVČÍK Pavel, 61
Zombie Opava</t>
  </si>
  <si>
    <t>JADRNÍČEK Petr, 57
Lokomotiva Ostrava</t>
  </si>
  <si>
    <t>KELLER Antonín, 63
AK Kroměříž</t>
  </si>
  <si>
    <t>NEJEZCHLEBA Josef, 57
TJ Slezan FM</t>
  </si>
  <si>
    <t>GROŠ Štefan
Grošteam</t>
  </si>
  <si>
    <t>SVITÁK Stanislav, 50
AK Žilina (SVK)</t>
  </si>
  <si>
    <t>ŠIMKKO Vincent, 64
MK Kopřivnice</t>
  </si>
  <si>
    <t>MARTYNEK Vladislav, 59
SKI Mosty</t>
  </si>
  <si>
    <t>Dědek Beskydský, 45
KLUB DŮCHODCŮ</t>
  </si>
  <si>
    <t>RAKUS Kornel, 70
Igosport</t>
  </si>
  <si>
    <t>BĚTÍK Petr, 69
Sokol Opava</t>
  </si>
  <si>
    <t>DZIERGAS Miroslaw, 60
Zywiec</t>
  </si>
  <si>
    <t>NEUGEBAUER Erich, 68
BK SAK Ložiská Karviná</t>
  </si>
  <si>
    <t>ŠVIDERNOCH Milan, 58
X-AIR Ostrava</t>
  </si>
  <si>
    <t>MOJŽÍŠEK Pavel, 65
Horní Datyně</t>
  </si>
  <si>
    <t>SKOMOROWSKI Stanislaw, 57
SBD Energetyk Rybnik</t>
  </si>
  <si>
    <t>KOTAS Pavel, 55
PJR Frenštát p.R.</t>
  </si>
  <si>
    <t>POLÁCH Zdeněk, 68
TJ Sokol Frenštát p. R.</t>
  </si>
  <si>
    <t>MACÍČEK Miloš, 74
LBK</t>
  </si>
  <si>
    <t>MACÍČEK Radek, 75
LBK</t>
  </si>
  <si>
    <t>ZÁTOPEK Jiří, 
MK Kopřivnice</t>
  </si>
  <si>
    <t>KRSTEVOVÁ  Andrea, 85
Sokol Opava</t>
  </si>
  <si>
    <t>ŠÁDEK Robert</t>
  </si>
  <si>
    <t>PJR</t>
  </si>
  <si>
    <t>Slezan Frýdek - Místek</t>
  </si>
  <si>
    <t>Frenštát</t>
  </si>
  <si>
    <t>VERNARSKÝ Jaroslav</t>
  </si>
  <si>
    <t>Sokol Frenštát p.R.</t>
  </si>
  <si>
    <t>Letní test - 4,5km; 26. 6. 2010  Frenštát p. R.</t>
  </si>
  <si>
    <t>Štramberská desítka - 10km; 22. 5. 2010 Štramberk</t>
  </si>
  <si>
    <t>Petráš Rostislav</t>
  </si>
  <si>
    <t>Novojičínský Kotuč</t>
  </si>
  <si>
    <t>MK-SEITL Ostrava</t>
  </si>
  <si>
    <t>ATL F-M</t>
  </si>
  <si>
    <t>TATRA Kopřivnice</t>
  </si>
  <si>
    <t>Baláž Roman</t>
  </si>
  <si>
    <t>EXTREME TEAM Balaž</t>
  </si>
  <si>
    <t>SKI-Mosty</t>
  </si>
  <si>
    <t>Velička Zdeněk</t>
  </si>
  <si>
    <t>Podžorný Ervin</t>
  </si>
  <si>
    <t>Český Těšín</t>
  </si>
  <si>
    <t>Trávniček Rostislav</t>
  </si>
  <si>
    <t>TJ SLEZAN F-M</t>
  </si>
  <si>
    <t>Oborný Radim</t>
  </si>
  <si>
    <t>MK-Kopřivnice</t>
  </si>
  <si>
    <t>Dědek Beskydský</t>
  </si>
  <si>
    <t>Gaman Jaroslav</t>
  </si>
  <si>
    <t>M75</t>
  </si>
  <si>
    <t>Avanti Havířov</t>
  </si>
  <si>
    <t>Ostrava - Slezká</t>
  </si>
  <si>
    <t>Rechtenberg Karel</t>
  </si>
  <si>
    <t>PJR Frenštát</t>
  </si>
  <si>
    <t>Bažanovský Rostislav</t>
  </si>
  <si>
    <t>MK SEITL Ostrava</t>
  </si>
  <si>
    <t>Bardaševský Lubomír</t>
  </si>
  <si>
    <t>Ludgeřovice</t>
  </si>
  <si>
    <t>Bierski Jan</t>
  </si>
  <si>
    <t>Pogwizdow</t>
  </si>
  <si>
    <t>Motl Ladislav</t>
  </si>
  <si>
    <t>Rudický Radovan</t>
  </si>
  <si>
    <t>Diamo Odra Ostrava</t>
  </si>
  <si>
    <t>Zikeš František</t>
  </si>
  <si>
    <t>M80</t>
  </si>
  <si>
    <t>TJ SLEZAN Frýdek Místek</t>
  </si>
  <si>
    <t>Czech Moachim</t>
  </si>
  <si>
    <t>Babice</t>
  </si>
  <si>
    <t>Čáp Jindřich</t>
  </si>
  <si>
    <t>MK-SEITL</t>
  </si>
  <si>
    <t>Matysík Vladimír</t>
  </si>
  <si>
    <t>Novotný Jiří</t>
  </si>
  <si>
    <t>Veselý Pavel</t>
  </si>
  <si>
    <t>Hudeczek Pavel</t>
  </si>
  <si>
    <t>ŠÁDEK Robert, 70
MK Kopřivnice</t>
  </si>
  <si>
    <t>VERNARSKÝ Jaroslav, 67
TJ Slezan FM</t>
  </si>
  <si>
    <t>Šindelek Daniel</t>
  </si>
  <si>
    <t>GAMAN Jaroslav, 28
Avanti Havířov</t>
  </si>
  <si>
    <t>OBORNÝ Radim, 68
Maláž Extreme Team</t>
  </si>
  <si>
    <t>MATALOVÁ Jana, 73
Slezská Ostrava</t>
  </si>
  <si>
    <t>KÜHTREIBEROVÁ Naďa, 83
Baláž Extreme Team</t>
  </si>
  <si>
    <t>HUVAROVÁ Veronika, 86
Kozina</t>
  </si>
  <si>
    <t>MALIŇÁKOVÁ Eva, 65
Kobra Vsetín</t>
  </si>
  <si>
    <t>ANTCZAK Robert, 81
Raciborz</t>
  </si>
  <si>
    <t>FOUSEK Jan, 91
Lepus.cz</t>
  </si>
  <si>
    <t>LIPTÁK Radim, 79
PEPA Team FM</t>
  </si>
  <si>
    <t>STANIEK Martin, 74
Orlová</t>
  </si>
  <si>
    <t>HAJZLER Jan, 82
Vsetín</t>
  </si>
  <si>
    <t>GRYCMAN Kazimír, 72
Ciechovice</t>
  </si>
  <si>
    <t>JUŘICA Pavel, 79
MK Seitl Ostrava</t>
  </si>
  <si>
    <t>FRANEK Alan, 72
BK SAK LožiskaKarviná</t>
  </si>
  <si>
    <t>KOLEK Robin, 90
Metccanico Aeronautico</t>
  </si>
  <si>
    <t>NÁDVORNÍK Filip, 93
Sokol Frenštát p. R.</t>
  </si>
  <si>
    <t>GRÁF Vojtěch, 90
Metccanico Aeronautico</t>
  </si>
  <si>
    <t>AMBROS Jakub, 87
MK Kopřivnice</t>
  </si>
  <si>
    <t>HANKE David, 71
MK Kopřivnice</t>
  </si>
  <si>
    <t>BITALA Václav, 77
LBK</t>
  </si>
  <si>
    <t>MICHNA Pavel, 75
MK Kopřivnice</t>
  </si>
  <si>
    <t>POP Tomáš, 71
MK Kopřivnice</t>
  </si>
  <si>
    <t>KELLER Martin, 78
MK Kopřivnice</t>
  </si>
  <si>
    <t>10.7.</t>
  </si>
  <si>
    <t>Letní běh Starým Jičínem - 6km; 10. 7. 2010  Starý Jičín</t>
  </si>
  <si>
    <t>POLÁŠEK Jan, 83
SK Hranice</t>
  </si>
  <si>
    <t>PAVELKA Libor, 77
Ostrava</t>
  </si>
  <si>
    <t>FOJTÍK Václav, 94
SK Veřovice</t>
  </si>
  <si>
    <t>PSZCZÓLKA Natália, 86
MK Seitl Ostrava</t>
  </si>
  <si>
    <t>ZAJÍC Aleš</t>
  </si>
  <si>
    <t>SKMP Opava</t>
  </si>
  <si>
    <t>NIEMEC Miroslav</t>
  </si>
  <si>
    <t>Goleszów (PL)</t>
  </si>
  <si>
    <t>CHYTIL Vladimír</t>
  </si>
  <si>
    <t>DD Všechovice</t>
  </si>
  <si>
    <t>KHB Radegast Příbor</t>
  </si>
  <si>
    <t>ZAJÍC Aleš, 69
SKMP Opava</t>
  </si>
  <si>
    <t>NIEMIEC Miroslav, 68
Goleszów (PL)</t>
  </si>
  <si>
    <t>CHYTIL Vladimír, 50
DD Všechovice</t>
  </si>
  <si>
    <t>Rekovická trojka - 3km; 8. 8. 2010  Frenštát p. R.</t>
  </si>
  <si>
    <t>LIČMAN Aleš</t>
  </si>
  <si>
    <t>Ekol Team Brno</t>
  </si>
  <si>
    <t>ŽIDLÍK Lubomír</t>
  </si>
  <si>
    <t>DĚDĚK Beskydský</t>
  </si>
  <si>
    <t>ŠVIHLOVÁ Marie, 54
BS Slopné</t>
  </si>
  <si>
    <t>PETÁŠ Michal, 93
SK Hranice</t>
  </si>
  <si>
    <t>FEILHEUEROVÁ Jana, 73
AC Sparta Praha</t>
  </si>
  <si>
    <t>SZPIRCOVÁ Renata, 91
1. Běžecký Jablunkov</t>
  </si>
  <si>
    <t>WÁGNEROVÁ Lenka, 72
MK seitl Ostrava</t>
  </si>
  <si>
    <t>Běh oborou - 10km; 14. 8. 2010  Mniší</t>
  </si>
  <si>
    <t xml:space="preserve">Martynek Vladislav </t>
  </si>
  <si>
    <t>Klus Miroslav</t>
  </si>
  <si>
    <t>1: Běžecký Jablunkov</t>
  </si>
  <si>
    <t>Kolich Rosťa</t>
  </si>
  <si>
    <t>SAK Karviná</t>
  </si>
  <si>
    <t>Walek Bronislav</t>
  </si>
  <si>
    <t>Hrádek ve Slezsku</t>
  </si>
  <si>
    <t xml:space="preserve">MK Kopřivnice  </t>
  </si>
  <si>
    <t>Trávníček Rostislav</t>
  </si>
  <si>
    <t>Slezan FM</t>
  </si>
  <si>
    <t>Kolařík Alois</t>
  </si>
  <si>
    <t xml:space="preserve">Podžorný Ervín </t>
  </si>
  <si>
    <t xml:space="preserve">Český Těšín </t>
  </si>
  <si>
    <t xml:space="preserve">Dvorský Ladislav </t>
  </si>
  <si>
    <t>Holec František</t>
  </si>
  <si>
    <t xml:space="preserve">Dědek Beskydský </t>
  </si>
  <si>
    <t>Najdek Bohumír</t>
  </si>
  <si>
    <t>Racing Olešná</t>
  </si>
  <si>
    <t xml:space="preserve">Fogaš Pavol </t>
  </si>
  <si>
    <t xml:space="preserve">Tichavský Petr </t>
  </si>
  <si>
    <t>Horní Lideč</t>
  </si>
  <si>
    <t>Dvořák Ladislav</t>
  </si>
  <si>
    <t xml:space="preserve">BALD </t>
  </si>
  <si>
    <t xml:space="preserve">Rechtenberg Karel </t>
  </si>
  <si>
    <t>PJR Frenštát p. R.</t>
  </si>
  <si>
    <t>Harabiš Zbyněk</t>
  </si>
  <si>
    <t xml:space="preserve">Frenštát p. R </t>
  </si>
  <si>
    <t>Švrček Jiří</t>
  </si>
  <si>
    <t xml:space="preserve">Ostrava </t>
  </si>
  <si>
    <t>Vojkůvka Zdeněk</t>
  </si>
  <si>
    <t xml:space="preserve">Chuchelná </t>
  </si>
  <si>
    <t xml:space="preserve">MK Seitl Ostrava </t>
  </si>
  <si>
    <t>Tongel Petr</t>
  </si>
  <si>
    <t xml:space="preserve">Valašské Meziříčí </t>
  </si>
  <si>
    <t xml:space="preserve">Matysík Vladimír </t>
  </si>
  <si>
    <t>MK Seitl OV</t>
  </si>
  <si>
    <t>Tarča Jurij</t>
  </si>
  <si>
    <t xml:space="preserve">Triatlon Team OV </t>
  </si>
  <si>
    <t>Polách Zdeněk Zdeněk</t>
  </si>
  <si>
    <t xml:space="preserve">Sokol Frenštát </t>
  </si>
  <si>
    <t>Camfrla René</t>
  </si>
  <si>
    <t>Bohm Libor</t>
  </si>
  <si>
    <t xml:space="preserve">Studénka </t>
  </si>
  <si>
    <t>KLUS Miroslav, 70
1. Běžecký Jablunkov</t>
  </si>
  <si>
    <t>TICHAVSKÝ Petr, 48
Horní Lideč</t>
  </si>
  <si>
    <t>ŠVRČEK Jiří, 53
Ostrava</t>
  </si>
  <si>
    <t>PRÁŠIL Vítězslav, 81
Rosignol Racing Team</t>
  </si>
  <si>
    <t xml:space="preserve">RAIDA Pavel, 74
P&amp;R Lab Nový Jičín </t>
  </si>
  <si>
    <t>MAN Jan, 74
Hůrka</t>
  </si>
  <si>
    <t xml:space="preserve">JASENSKÝ Oldřich, 82
AK Asics Kroměříž </t>
  </si>
  <si>
    <t>SZOTKOWSKI Andrzej, 73
1. Běžecký Jablunkov</t>
  </si>
  <si>
    <t>ŠKORVÁNEK Jiří, 82
Hukvaldy</t>
  </si>
  <si>
    <t>JANOŠEK Tomáš, 81
Hukvaldy</t>
  </si>
  <si>
    <t>KUNCEK Jaroslav, 79
MK Seitl Ostrava</t>
  </si>
  <si>
    <t xml:space="preserve">KOVALUK Miroslav, 78
TT Ostrava </t>
  </si>
  <si>
    <t>11.
Rekovická trojka</t>
  </si>
  <si>
    <t>12.
Běh Hukvaldskou
oborou</t>
  </si>
  <si>
    <t>13.
Pustevny nahoru a dolů</t>
  </si>
  <si>
    <t>14.
Běh rodným krajem 
E. Zátopka</t>
  </si>
  <si>
    <t>super spolu</t>
  </si>
  <si>
    <t>počet závodů</t>
  </si>
  <si>
    <t>ostatní spolu</t>
  </si>
  <si>
    <t>redukovane</t>
  </si>
  <si>
    <t>FILIPEC Petr, 84
TJ Frenštát p. R.</t>
  </si>
  <si>
    <t>ATARSIA Jakub, 90
Jiskra otrokovice</t>
  </si>
  <si>
    <t>TVRDÝ Tomáš, 78
Frýdek Místek</t>
  </si>
  <si>
    <t>VRBANOVSKÁ Aneta, 87
Dolní Bečva</t>
  </si>
  <si>
    <t>BAROŠ Jiří</t>
  </si>
  <si>
    <t>Valašské Meziříčí</t>
  </si>
  <si>
    <t>VOLNÝ Jaromír</t>
  </si>
  <si>
    <t>Pustevny nahoru a dolů - 3km; 8. 9. 2010  Pustevny</t>
  </si>
  <si>
    <t>Běh rodným krajem E. Zátopka - 23km; 18. 9. 2010  Kopřivnice - Rožnov</t>
  </si>
  <si>
    <t>8.9.</t>
  </si>
  <si>
    <t>BAROŠ Jiří, 62
Valašské Meziříčí</t>
  </si>
  <si>
    <t xml:space="preserve">VOLNÝ Jaromír, 35
PJR </t>
  </si>
  <si>
    <t>CHIRCHIR Henry, 85
Kericho KEN</t>
  </si>
  <si>
    <t>KIBET Ernest, 84
Marakwet, KEN</t>
  </si>
  <si>
    <t>AHENAFI Erkolo, 84
Benedek Team</t>
  </si>
  <si>
    <t>GERYCH David, 77
AK Kroměříž</t>
  </si>
  <si>
    <t>HEGYALJAI Attila, 77
Benedek team</t>
  </si>
  <si>
    <t>ONDRÁČEK Tomáš, 77
Triexpert Brno</t>
  </si>
  <si>
    <t>ČIVRNÝ Jiří, 80
SK Nové Město n. M.</t>
  </si>
  <si>
    <t>ŠIMŮNEK Jan, 82
Iscarex Česká Třebová</t>
  </si>
  <si>
    <t>KUČERA Petr, 75
AK Kroměříž</t>
  </si>
  <si>
    <t>KRUML Kamil, 72
Spálené</t>
  </si>
  <si>
    <t>NERADIL Tomáš, 74
AK Kroměříž</t>
  </si>
  <si>
    <t>HUDÁK Juraj, 73
AK Spartak Dubnica</t>
  </si>
  <si>
    <t>SKOUPÝ Jan, 94
AK Šternberk</t>
  </si>
  <si>
    <t>Jiří ZÁTOPEK</t>
  </si>
  <si>
    <t>20:23,0</t>
  </si>
  <si>
    <t>Miroslav VROBEL</t>
  </si>
  <si>
    <t>20:31,7</t>
  </si>
  <si>
    <t>Josef KVITA</t>
  </si>
  <si>
    <t>24:25,7</t>
  </si>
  <si>
    <t>Petr NAVARA</t>
  </si>
  <si>
    <t>27:25,4</t>
  </si>
  <si>
    <t>Petr JELÍNEK</t>
  </si>
  <si>
    <t>25:43,8</t>
  </si>
  <si>
    <t>Jaroslav GAMAN</t>
  </si>
  <si>
    <t>AVANTI Havířov</t>
  </si>
  <si>
    <t>33:05,1</t>
  </si>
  <si>
    <t>Martin SVOBODA</t>
  </si>
  <si>
    <t>SKOB Frýdek-Místek</t>
  </si>
  <si>
    <t>28:40,8</t>
  </si>
  <si>
    <t>Erich RINKA</t>
  </si>
  <si>
    <t>SK Kravaře</t>
  </si>
  <si>
    <t>32:37,1</t>
  </si>
  <si>
    <t>Běh Novojičínským parkem - 6km; 28. 9. 2010  Nový Jičín</t>
  </si>
  <si>
    <t>FARKAS Katalin, 74
Benedek team</t>
  </si>
  <si>
    <t>MANOVÁ Michaela, 82
TJ Dvůr Králové</t>
  </si>
  <si>
    <t>DORAZILOVÁ Jana, 78     
AK Kroměříž</t>
  </si>
  <si>
    <t>PASTOROVÁ Petra, 77
TJ Slezan FM</t>
  </si>
  <si>
    <t>NOVOTNÁ Martina, 88
Praha</t>
  </si>
  <si>
    <t>HUDÁKOVÁ Jitka, 71
AK Spartak Dubnica</t>
  </si>
  <si>
    <t>BAJEROVÁ Ilona, 58
Tupesy</t>
  </si>
  <si>
    <t>PACHTOVÁ Iva, 70
Ostrava</t>
  </si>
  <si>
    <t>WALOSZKOVÁ Michaela, 83
BK SAK Karviná</t>
  </si>
  <si>
    <t>WIELOCH Agnieszka, 84
Myszków</t>
  </si>
  <si>
    <t>MOZDŘENOVÁ Lucie, 78
Ostrava</t>
  </si>
  <si>
    <t>SOLCZYKOVÁ Renáta, 77
BK SAK Karviná</t>
  </si>
  <si>
    <t>SVOBODOVÁ Radka, 94
Opava</t>
  </si>
  <si>
    <t>HROŠOVÁ Martina, 81
Nový Jičín</t>
  </si>
  <si>
    <t>Smrčka Miloš</t>
  </si>
  <si>
    <t>BK Říčany</t>
  </si>
  <si>
    <t>Križák Ján</t>
  </si>
  <si>
    <t>AŠK Grafobal Skalica</t>
  </si>
  <si>
    <t>Kudlička Svatopluk</t>
  </si>
  <si>
    <t>LRS Vyškov</t>
  </si>
  <si>
    <t>Poduška Josef</t>
  </si>
  <si>
    <t>MK Kladno</t>
  </si>
  <si>
    <t>Stránský Aleš</t>
  </si>
  <si>
    <t>ISCAREX Česká Třebová</t>
  </si>
  <si>
    <t>synek zpod Kotuča, Nový Jičín</t>
  </si>
  <si>
    <t>Čivrný Jiří</t>
  </si>
  <si>
    <t>Slovan Liberec</t>
  </si>
  <si>
    <t>Jasek Tadeusz</t>
  </si>
  <si>
    <t>Radziechowy</t>
  </si>
  <si>
    <t>Kucharík Ján</t>
  </si>
  <si>
    <t>ŽSR-Žst. Trenčín</t>
  </si>
  <si>
    <t>Filip Václav</t>
  </si>
  <si>
    <t>KVS Náměšť na Hané</t>
  </si>
  <si>
    <t>Husár Ferdinand</t>
  </si>
  <si>
    <t>Trenčín</t>
  </si>
  <si>
    <t>Baláž EXTREME-TEAM Ostrava</t>
  </si>
  <si>
    <t>Železov Konstantin</t>
  </si>
  <si>
    <t>42195.Kiev.ua</t>
  </si>
  <si>
    <t>Mosty u Jablunkova</t>
  </si>
  <si>
    <t>Demeter Ján</t>
  </si>
  <si>
    <t>BS ZVOLEN</t>
  </si>
  <si>
    <t>Čotov Ivan</t>
  </si>
  <si>
    <t>SK Maraton Plzeň</t>
  </si>
  <si>
    <t>Sikora Stefan</t>
  </si>
  <si>
    <t>BESKIDEK Bielsko-Biala</t>
  </si>
  <si>
    <t>Praha10</t>
  </si>
  <si>
    <t>Španihel Josef</t>
  </si>
  <si>
    <t>Podzimní pětka - 5km; 8. 10. 2010  Frenštát p. R.</t>
  </si>
  <si>
    <t>SVOBODA Martin, 67
SKOB F-M</t>
  </si>
  <si>
    <t>KRIŽÁK Ján, 70
Grafobal skalica</t>
  </si>
  <si>
    <t>KUDLIČKA Svatopluk, 
LRS Vyškov</t>
  </si>
  <si>
    <t>PODUŠKA Josef, 
MK Kladno</t>
  </si>
  <si>
    <t>STRÁNSKÝ Aleš, 
Iscarex</t>
  </si>
  <si>
    <t>ČIVRNÝ Jiří, 
Slovan Liberec</t>
  </si>
  <si>
    <t>KUCHÁRIK Ján, 
Trenčín</t>
  </si>
  <si>
    <t>FILIP Václav, 
KVS Náměšť na Hané</t>
  </si>
  <si>
    <t>ŽELEZOV Konstantin, 
42195.Kiev.ua</t>
  </si>
  <si>
    <t>SIKORA Stefan, 
BESKIDEK Bielsko-Biala</t>
  </si>
  <si>
    <t>TRÁVNIČEK Rostislav</t>
  </si>
  <si>
    <t>NEUWIRTH Alexandr</t>
  </si>
  <si>
    <t>Kolem Libotína - 6,5km; 23. 10. 2010 Libotín - Štramberk</t>
  </si>
  <si>
    <t>PETŘÍČKOVÁ Lenka, 67
Nový Jičín</t>
  </si>
  <si>
    <t>HUTOVÁ Daniela, 90
Maláž Extreme Team</t>
  </si>
  <si>
    <t>17.
Kolem Libotína</t>
  </si>
  <si>
    <t>23.10.</t>
  </si>
  <si>
    <t>NEUWIRTH Alexander, 55
LBK</t>
  </si>
  <si>
    <t>NEUWIRTH Denis, 94
LBK</t>
  </si>
  <si>
    <t>VRÁGA Zdeněk</t>
  </si>
  <si>
    <t>Rožnov p. Rad.</t>
  </si>
  <si>
    <t xml:space="preserve">LBK </t>
  </si>
  <si>
    <t>RECHTENBERG Karel</t>
  </si>
  <si>
    <t>PJ Radhošť</t>
  </si>
  <si>
    <t>13.11.</t>
  </si>
  <si>
    <t>105.</t>
  </si>
  <si>
    <t>HERMAN Jaromír, 91
Pestějov</t>
  </si>
  <si>
    <t>LBK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</si>
</sst>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[h]:mm:ss.0"/>
    <numFmt numFmtId="166" formatCode="[$-405]d\.\ mmmm\ yyyy"/>
    <numFmt numFmtId="167" formatCode="mm:ss.0;@"/>
    <numFmt numFmtId="168" formatCode="h:mm:ss;@"/>
    <numFmt numFmtId="169" formatCode="h:mm:ss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62">
    <font>
      <sz val="10"/>
      <name val="Arial CE"/>
      <family val="0"/>
    </font>
    <font>
      <b/>
      <sz val="12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5"/>
      <name val="Arial"/>
      <family val="2"/>
    </font>
    <font>
      <b/>
      <i/>
      <sz val="5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0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9.5"/>
      <name val="Arial"/>
      <family val="2"/>
    </font>
    <font>
      <b/>
      <i/>
      <sz val="9.5"/>
      <name val="Arial"/>
      <family val="2"/>
    </font>
    <font>
      <sz val="9.5"/>
      <name val="Arial CE"/>
      <family val="0"/>
    </font>
    <font>
      <b/>
      <i/>
      <sz val="9.5"/>
      <name val="Arial CE"/>
      <family val="0"/>
    </font>
    <font>
      <b/>
      <i/>
      <sz val="8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11" fillId="0" borderId="0">
      <alignment/>
      <protection/>
    </xf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textRotation="90" wrapText="1"/>
    </xf>
    <xf numFmtId="0" fontId="21" fillId="33" borderId="1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 vertical="center" textRotation="90" wrapText="1"/>
    </xf>
    <xf numFmtId="0" fontId="23" fillId="33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19" fillId="33" borderId="21" xfId="0" applyFont="1" applyFill="1" applyBorder="1" applyAlignment="1">
      <alignment horizontal="center"/>
    </xf>
    <xf numFmtId="1" fontId="20" fillId="0" borderId="19" xfId="0" applyNumberFormat="1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0" fontId="25" fillId="33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19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169" fontId="0" fillId="0" borderId="0" xfId="0" applyNumberFormat="1" applyAlignment="1">
      <alignment/>
    </xf>
    <xf numFmtId="169" fontId="0" fillId="0" borderId="23" xfId="0" applyNumberFormat="1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47" fontId="0" fillId="0" borderId="23" xfId="0" applyNumberFormat="1" applyBorder="1" applyAlignment="1">
      <alignment horizontal="right"/>
    </xf>
    <xf numFmtId="0" fontId="16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47" fontId="0" fillId="0" borderId="0" xfId="0" applyNumberFormat="1" applyAlignment="1">
      <alignment horizontal="left"/>
    </xf>
    <xf numFmtId="47" fontId="0" fillId="0" borderId="23" xfId="0" applyNumberForma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right" textRotation="90"/>
    </xf>
    <xf numFmtId="0" fontId="19" fillId="0" borderId="0" xfId="0" applyFont="1" applyAlignment="1">
      <alignment horizontal="center" textRotation="90"/>
    </xf>
    <xf numFmtId="0" fontId="18" fillId="33" borderId="24" xfId="0" applyFont="1" applyFill="1" applyBorder="1" applyAlignment="1">
      <alignment horizontal="center" vertical="center" textRotation="90" wrapText="1"/>
    </xf>
    <xf numFmtId="0" fontId="18" fillId="33" borderId="25" xfId="0" applyFont="1" applyFill="1" applyBorder="1" applyAlignment="1">
      <alignment horizontal="center" vertical="center" textRotation="90" wrapText="1"/>
    </xf>
    <xf numFmtId="0" fontId="17" fillId="34" borderId="26" xfId="0" applyFont="1" applyFill="1" applyBorder="1" applyAlignment="1">
      <alignment horizontal="center" vertical="center" textRotation="90" wrapText="1"/>
    </xf>
    <xf numFmtId="0" fontId="17" fillId="34" borderId="27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textRotation="90" shrinkToFit="1"/>
    </xf>
    <xf numFmtId="0" fontId="27" fillId="33" borderId="24" xfId="0" applyFont="1" applyFill="1" applyBorder="1" applyAlignment="1">
      <alignment horizontal="center" vertical="center" textRotation="90" wrapText="1"/>
    </xf>
    <xf numFmtId="0" fontId="27" fillId="33" borderId="25" xfId="0" applyFont="1" applyFill="1" applyBorder="1" applyAlignment="1">
      <alignment horizontal="center" vertical="center" textRotation="90" wrapText="1"/>
    </xf>
    <xf numFmtId="0" fontId="25" fillId="33" borderId="0" xfId="0" applyFont="1" applyFill="1" applyAlignment="1">
      <alignment horizontal="center" shrinkToFit="1"/>
    </xf>
    <xf numFmtId="0" fontId="25" fillId="33" borderId="0" xfId="0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S10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3" width="5.375" style="45" customWidth="1"/>
    <col min="4" max="4" width="5.375" style="12" customWidth="1"/>
    <col min="5" max="5" width="5.375" style="25" customWidth="1"/>
    <col min="6" max="7" width="5.375" style="34" customWidth="1"/>
    <col min="8" max="8" width="5.375" style="12" customWidth="1"/>
    <col min="9" max="9" width="5.375" style="13" customWidth="1"/>
    <col min="10" max="10" width="5.375" style="54" customWidth="1"/>
    <col min="11" max="11" width="5.375" style="11" customWidth="1"/>
    <col min="12" max="12" width="5.375" style="22" customWidth="1"/>
    <col min="13" max="15" width="5.375" style="11" customWidth="1"/>
    <col min="16" max="16" width="5.375" style="12" customWidth="1"/>
    <col min="17" max="17" width="5.375" style="47" customWidth="1"/>
    <col min="18" max="18" width="5.375" style="10" customWidth="1"/>
    <col min="19" max="19" width="5.375" style="11" customWidth="1"/>
    <col min="20" max="20" width="5.375" style="47" customWidth="1"/>
    <col min="21" max="21" width="5.375" style="28" customWidth="1"/>
    <col min="22" max="22" width="6.25390625" style="27" customWidth="1"/>
    <col min="23" max="23" width="6.75390625" style="81" customWidth="1"/>
    <col min="24" max="24" width="4.75390625" style="80" hidden="1" customWidth="1"/>
    <col min="25" max="25" width="4.375" style="0" hidden="1" customWidth="1"/>
    <col min="26" max="26" width="4.875" style="0" hidden="1" customWidth="1"/>
    <col min="27" max="27" width="9.00390625" style="0" hidden="1" customWidth="1"/>
    <col min="28" max="45" width="3.625" style="0" hidden="1" customWidth="1"/>
  </cols>
  <sheetData>
    <row r="1" spans="1:26" ht="15.75" customHeight="1">
      <c r="A1" s="1"/>
      <c r="B1" s="21" t="s">
        <v>0</v>
      </c>
      <c r="C1" s="43" t="s">
        <v>210</v>
      </c>
      <c r="D1" s="4" t="s">
        <v>231</v>
      </c>
      <c r="E1" s="31" t="s">
        <v>211</v>
      </c>
      <c r="F1" s="3" t="s">
        <v>212</v>
      </c>
      <c r="G1" s="3" t="s">
        <v>219</v>
      </c>
      <c r="H1" s="4" t="s">
        <v>213</v>
      </c>
      <c r="I1" s="31" t="s">
        <v>214</v>
      </c>
      <c r="J1" s="43" t="s">
        <v>215</v>
      </c>
      <c r="K1" s="3" t="s">
        <v>129</v>
      </c>
      <c r="L1" s="31" t="s">
        <v>527</v>
      </c>
      <c r="M1" s="3" t="s">
        <v>131</v>
      </c>
      <c r="N1" s="3" t="s">
        <v>152</v>
      </c>
      <c r="O1" s="3" t="s">
        <v>164</v>
      </c>
      <c r="P1" s="3" t="s">
        <v>168</v>
      </c>
      <c r="Q1" s="48" t="s">
        <v>169</v>
      </c>
      <c r="R1" s="3" t="s">
        <v>204</v>
      </c>
      <c r="S1" s="31" t="s">
        <v>726</v>
      </c>
      <c r="T1" s="48" t="s">
        <v>734</v>
      </c>
      <c r="U1" s="88" t="s">
        <v>2</v>
      </c>
      <c r="V1" s="90" t="s">
        <v>3</v>
      </c>
      <c r="W1" s="86" t="s">
        <v>614</v>
      </c>
      <c r="X1" s="87" t="s">
        <v>613</v>
      </c>
      <c r="Y1" s="87" t="s">
        <v>615</v>
      </c>
      <c r="Z1" s="87" t="s">
        <v>616</v>
      </c>
    </row>
    <row r="2" spans="1:45" ht="71.25" customHeight="1">
      <c r="A2" s="5"/>
      <c r="B2" s="17" t="s">
        <v>71</v>
      </c>
      <c r="C2" s="44" t="s">
        <v>216</v>
      </c>
      <c r="D2" s="7" t="s">
        <v>217</v>
      </c>
      <c r="E2" s="32" t="s">
        <v>218</v>
      </c>
      <c r="F2" s="6" t="s">
        <v>105</v>
      </c>
      <c r="G2" s="6" t="s">
        <v>220</v>
      </c>
      <c r="H2" s="6" t="s">
        <v>106</v>
      </c>
      <c r="I2" s="40" t="s">
        <v>202</v>
      </c>
      <c r="J2" s="6" t="s">
        <v>221</v>
      </c>
      <c r="K2" s="6" t="s">
        <v>222</v>
      </c>
      <c r="L2" s="32" t="s">
        <v>223</v>
      </c>
      <c r="M2" s="6" t="s">
        <v>609</v>
      </c>
      <c r="N2" s="6" t="s">
        <v>610</v>
      </c>
      <c r="O2" s="6" t="s">
        <v>611</v>
      </c>
      <c r="P2" s="6" t="s">
        <v>612</v>
      </c>
      <c r="Q2" s="53" t="s">
        <v>203</v>
      </c>
      <c r="R2" s="7" t="s">
        <v>205</v>
      </c>
      <c r="S2" s="32" t="s">
        <v>725</v>
      </c>
      <c r="T2" s="49" t="s">
        <v>206</v>
      </c>
      <c r="U2" s="89"/>
      <c r="V2" s="91"/>
      <c r="W2" s="86"/>
      <c r="X2" s="87"/>
      <c r="Y2" s="87"/>
      <c r="Z2" s="87"/>
      <c r="AB2" s="44" t="str">
        <f aca="true" t="shared" si="0" ref="AB2:AB33">C2</f>
        <v>1.
Mořkovský zajíc</v>
      </c>
      <c r="AC2" s="44" t="str">
        <f aca="true" t="shared" si="1" ref="AC2:AS2">D2</f>
        <v>2.
Frenštát
Běh Papratnou</v>
      </c>
      <c r="AD2" s="44" t="str">
        <f t="shared" si="1"/>
        <v>3.
Běh do vrchu 
Kopřivnice</v>
      </c>
      <c r="AE2" s="44" t="str">
        <f t="shared" si="1"/>
        <v>4.
Veřovská desítka</v>
      </c>
      <c r="AF2" s="44" t="str">
        <f t="shared" si="1"/>
        <v>5.
Běh na Tanečnici
Ráztoka</v>
      </c>
      <c r="AG2" s="44" t="str">
        <f t="shared" si="1"/>
        <v>6.
Přes mosty
Trojanovice</v>
      </c>
      <c r="AH2" s="44" t="str">
        <f t="shared" si="1"/>
        <v>7.
Zátopkova
pětka</v>
      </c>
      <c r="AI2" s="44" t="str">
        <f t="shared" si="1"/>
        <v>8.
Štramberská desítka</v>
      </c>
      <c r="AJ2" s="44" t="str">
        <f t="shared" si="1"/>
        <v>9.
Letní test
Frenštát p.R.</v>
      </c>
      <c r="AK2" s="44" t="str">
        <f t="shared" si="1"/>
        <v>10.
Letní běh
Starým Jičínem</v>
      </c>
      <c r="AL2" s="44" t="str">
        <f t="shared" si="1"/>
        <v>11.
Rekovická trojka</v>
      </c>
      <c r="AM2" s="44" t="str">
        <f t="shared" si="1"/>
        <v>12.
Běh Hukvaldskou
oborou</v>
      </c>
      <c r="AN2" s="44" t="str">
        <f t="shared" si="1"/>
        <v>13.
Pustevny nahoru a dolů</v>
      </c>
      <c r="AO2" s="44" t="str">
        <f t="shared" si="1"/>
        <v>14.
Běh rodným krajem 
E. Zátopka</v>
      </c>
      <c r="AP2" s="44" t="str">
        <f t="shared" si="1"/>
        <v>15.
Běh Novojičínskym parkem</v>
      </c>
      <c r="AQ2" s="44" t="str">
        <f t="shared" si="1"/>
        <v>16.
Podzimní pětka
Frenštát p. R.</v>
      </c>
      <c r="AR2" s="44" t="str">
        <f t="shared" si="1"/>
        <v>17.
Kolem Libotína</v>
      </c>
      <c r="AS2" s="44" t="str">
        <f t="shared" si="1"/>
        <v>18.
Kolem koupaliště</v>
      </c>
    </row>
    <row r="3" spans="1:45" ht="19.5">
      <c r="A3" s="8" t="s">
        <v>4</v>
      </c>
      <c r="B3" s="19" t="s">
        <v>521</v>
      </c>
      <c r="C3" s="42">
        <v>18</v>
      </c>
      <c r="D3" s="29">
        <v>20</v>
      </c>
      <c r="E3" s="33">
        <v>50</v>
      </c>
      <c r="F3" s="29">
        <v>15</v>
      </c>
      <c r="G3" s="29"/>
      <c r="H3" s="30">
        <v>17</v>
      </c>
      <c r="I3" s="41"/>
      <c r="J3" s="50"/>
      <c r="K3" s="30">
        <v>25</v>
      </c>
      <c r="L3" s="33">
        <v>50</v>
      </c>
      <c r="M3" s="29">
        <v>18</v>
      </c>
      <c r="N3" s="29"/>
      <c r="O3" s="29">
        <v>18</v>
      </c>
      <c r="P3" s="30"/>
      <c r="Q3" s="50">
        <v>25</v>
      </c>
      <c r="R3" s="30">
        <v>25</v>
      </c>
      <c r="S3" s="33">
        <v>50</v>
      </c>
      <c r="T3" s="42">
        <v>25</v>
      </c>
      <c r="U3" s="38">
        <f aca="true" t="shared" si="2" ref="U3:U34">SUM(C3:T3)</f>
        <v>356</v>
      </c>
      <c r="V3" s="39">
        <f aca="true" t="shared" si="3" ref="V3:V34">Z3</f>
        <v>356</v>
      </c>
      <c r="W3" s="81">
        <f aca="true" t="shared" si="4" ref="W3:W34">COUNT(C3:T3)</f>
        <v>13</v>
      </c>
      <c r="X3" s="80">
        <f aca="true" t="shared" si="5" ref="X3:X34">SUM(E3,I3,L3,S3)</f>
        <v>150</v>
      </c>
      <c r="Y3" s="80">
        <f aca="true" t="shared" si="6" ref="Y3:Y34">SUM(C3:D3,F3:H3,J3:K3,M3:R3,T3)</f>
        <v>206</v>
      </c>
      <c r="Z3">
        <f aca="true" t="shared" si="7" ref="Z3:Z34">IF(W3&lt;=15,U3,IF(W3&gt;15,U3-(SMALL(AB3:AS3,1)+SMALL(AB3:AS3,2)+SMALL(AB3:AS3,3))))</f>
        <v>356</v>
      </c>
      <c r="AB3">
        <f t="shared" si="0"/>
        <v>18</v>
      </c>
      <c r="AC3">
        <f aca="true" t="shared" si="8" ref="AC3:AC34">D3</f>
        <v>20</v>
      </c>
      <c r="AD3">
        <f aca="true" t="shared" si="9" ref="AD3:AD34">E3</f>
        <v>50</v>
      </c>
      <c r="AE3">
        <f aca="true" t="shared" si="10" ref="AE3:AE34">F3</f>
        <v>15</v>
      </c>
      <c r="AF3">
        <f aca="true" t="shared" si="11" ref="AF3:AF34">G3</f>
        <v>0</v>
      </c>
      <c r="AG3">
        <f aca="true" t="shared" si="12" ref="AG3:AG34">H3</f>
        <v>17</v>
      </c>
      <c r="AH3">
        <f aca="true" t="shared" si="13" ref="AH3:AH34">I3</f>
        <v>0</v>
      </c>
      <c r="AI3">
        <f aca="true" t="shared" si="14" ref="AI3:AI34">J3</f>
        <v>0</v>
      </c>
      <c r="AJ3">
        <f aca="true" t="shared" si="15" ref="AJ3:AJ34">K3</f>
        <v>25</v>
      </c>
      <c r="AK3">
        <f aca="true" t="shared" si="16" ref="AK3:AK34">L3</f>
        <v>50</v>
      </c>
      <c r="AL3">
        <f aca="true" t="shared" si="17" ref="AL3:AL34">M3</f>
        <v>18</v>
      </c>
      <c r="AM3">
        <f aca="true" t="shared" si="18" ref="AM3:AM34">N3</f>
        <v>0</v>
      </c>
      <c r="AN3">
        <f aca="true" t="shared" si="19" ref="AN3:AN34">O3</f>
        <v>18</v>
      </c>
      <c r="AO3">
        <f aca="true" t="shared" si="20" ref="AO3:AO34">P3</f>
        <v>0</v>
      </c>
      <c r="AP3">
        <f aca="true" t="shared" si="21" ref="AP3:AP34">Q3</f>
        <v>25</v>
      </c>
      <c r="AQ3">
        <f aca="true" t="shared" si="22" ref="AQ3:AQ34">R3</f>
        <v>25</v>
      </c>
      <c r="AR3">
        <f aca="true" t="shared" si="23" ref="AR3:AR34">S3</f>
        <v>50</v>
      </c>
      <c r="AS3">
        <f aca="true" t="shared" si="24" ref="AS3:AS34">T3</f>
        <v>25</v>
      </c>
    </row>
    <row r="4" spans="1:45" ht="19.5">
      <c r="A4" s="8" t="s">
        <v>5</v>
      </c>
      <c r="B4" s="19" t="s">
        <v>447</v>
      </c>
      <c r="C4" s="42"/>
      <c r="D4" s="30"/>
      <c r="E4" s="33">
        <v>40</v>
      </c>
      <c r="F4" s="29">
        <v>12</v>
      </c>
      <c r="G4" s="29">
        <v>20</v>
      </c>
      <c r="H4" s="29">
        <v>20</v>
      </c>
      <c r="I4" s="41">
        <v>50</v>
      </c>
      <c r="J4" s="50">
        <v>20</v>
      </c>
      <c r="K4" s="30"/>
      <c r="L4" s="41"/>
      <c r="M4" s="30">
        <v>20</v>
      </c>
      <c r="N4" s="30">
        <v>25</v>
      </c>
      <c r="O4" s="30">
        <v>17</v>
      </c>
      <c r="P4" s="30"/>
      <c r="Q4" s="50">
        <v>20</v>
      </c>
      <c r="R4" s="30">
        <v>18</v>
      </c>
      <c r="S4" s="41">
        <v>40</v>
      </c>
      <c r="T4" s="50">
        <v>20</v>
      </c>
      <c r="U4" s="38">
        <f t="shared" si="2"/>
        <v>322</v>
      </c>
      <c r="V4" s="39">
        <f t="shared" si="3"/>
        <v>322</v>
      </c>
      <c r="W4" s="81">
        <f t="shared" si="4"/>
        <v>13</v>
      </c>
      <c r="X4" s="80">
        <f t="shared" si="5"/>
        <v>130</v>
      </c>
      <c r="Y4" s="80">
        <f t="shared" si="6"/>
        <v>192</v>
      </c>
      <c r="Z4">
        <f t="shared" si="7"/>
        <v>322</v>
      </c>
      <c r="AB4">
        <f t="shared" si="0"/>
        <v>0</v>
      </c>
      <c r="AC4">
        <f t="shared" si="8"/>
        <v>0</v>
      </c>
      <c r="AD4">
        <f t="shared" si="9"/>
        <v>40</v>
      </c>
      <c r="AE4">
        <f t="shared" si="10"/>
        <v>12</v>
      </c>
      <c r="AF4">
        <f t="shared" si="11"/>
        <v>20</v>
      </c>
      <c r="AG4">
        <f t="shared" si="12"/>
        <v>20</v>
      </c>
      <c r="AH4">
        <f t="shared" si="13"/>
        <v>50</v>
      </c>
      <c r="AI4">
        <f t="shared" si="14"/>
        <v>20</v>
      </c>
      <c r="AJ4">
        <f t="shared" si="15"/>
        <v>0</v>
      </c>
      <c r="AK4">
        <f t="shared" si="16"/>
        <v>0</v>
      </c>
      <c r="AL4">
        <f t="shared" si="17"/>
        <v>20</v>
      </c>
      <c r="AM4">
        <f t="shared" si="18"/>
        <v>25</v>
      </c>
      <c r="AN4">
        <f t="shared" si="19"/>
        <v>17</v>
      </c>
      <c r="AO4">
        <f t="shared" si="20"/>
        <v>0</v>
      </c>
      <c r="AP4">
        <f t="shared" si="21"/>
        <v>20</v>
      </c>
      <c r="AQ4">
        <f t="shared" si="22"/>
        <v>18</v>
      </c>
      <c r="AR4">
        <f t="shared" si="23"/>
        <v>40</v>
      </c>
      <c r="AS4">
        <f t="shared" si="24"/>
        <v>20</v>
      </c>
    </row>
    <row r="5" spans="1:45" ht="19.5">
      <c r="A5" s="8" t="s">
        <v>6</v>
      </c>
      <c r="B5" s="20" t="s">
        <v>522</v>
      </c>
      <c r="C5" s="42">
        <v>5</v>
      </c>
      <c r="D5" s="30">
        <v>13</v>
      </c>
      <c r="E5" s="33">
        <v>30</v>
      </c>
      <c r="F5" s="29">
        <v>4</v>
      </c>
      <c r="G5" s="29">
        <v>15</v>
      </c>
      <c r="H5" s="29">
        <v>15</v>
      </c>
      <c r="I5" s="41">
        <v>34</v>
      </c>
      <c r="J5" s="50"/>
      <c r="K5" s="30">
        <v>18</v>
      </c>
      <c r="L5" s="41">
        <v>22</v>
      </c>
      <c r="M5" s="30">
        <v>14</v>
      </c>
      <c r="N5" s="30">
        <v>15</v>
      </c>
      <c r="O5" s="30">
        <v>15</v>
      </c>
      <c r="P5" s="30">
        <v>2</v>
      </c>
      <c r="Q5" s="50">
        <v>17</v>
      </c>
      <c r="R5" s="30">
        <v>14</v>
      </c>
      <c r="S5" s="41">
        <v>32</v>
      </c>
      <c r="T5" s="50">
        <v>16</v>
      </c>
      <c r="U5" s="38">
        <f t="shared" si="2"/>
        <v>281</v>
      </c>
      <c r="V5" s="39">
        <f t="shared" si="3"/>
        <v>275</v>
      </c>
      <c r="W5" s="81">
        <f t="shared" si="4"/>
        <v>17</v>
      </c>
      <c r="X5" s="80">
        <f t="shared" si="5"/>
        <v>118</v>
      </c>
      <c r="Y5" s="80">
        <f t="shared" si="6"/>
        <v>163</v>
      </c>
      <c r="Z5">
        <f t="shared" si="7"/>
        <v>275</v>
      </c>
      <c r="AB5">
        <f t="shared" si="0"/>
        <v>5</v>
      </c>
      <c r="AC5">
        <f t="shared" si="8"/>
        <v>13</v>
      </c>
      <c r="AD5">
        <f t="shared" si="9"/>
        <v>30</v>
      </c>
      <c r="AE5">
        <f t="shared" si="10"/>
        <v>4</v>
      </c>
      <c r="AF5">
        <f t="shared" si="11"/>
        <v>15</v>
      </c>
      <c r="AG5">
        <f t="shared" si="12"/>
        <v>15</v>
      </c>
      <c r="AH5">
        <f t="shared" si="13"/>
        <v>34</v>
      </c>
      <c r="AI5">
        <f t="shared" si="14"/>
        <v>0</v>
      </c>
      <c r="AJ5">
        <f t="shared" si="15"/>
        <v>18</v>
      </c>
      <c r="AK5">
        <f t="shared" si="16"/>
        <v>22</v>
      </c>
      <c r="AL5">
        <f t="shared" si="17"/>
        <v>14</v>
      </c>
      <c r="AM5">
        <f t="shared" si="18"/>
        <v>15</v>
      </c>
      <c r="AN5">
        <f t="shared" si="19"/>
        <v>15</v>
      </c>
      <c r="AO5">
        <f t="shared" si="20"/>
        <v>2</v>
      </c>
      <c r="AP5">
        <f t="shared" si="21"/>
        <v>17</v>
      </c>
      <c r="AQ5">
        <f t="shared" si="22"/>
        <v>14</v>
      </c>
      <c r="AR5">
        <f t="shared" si="23"/>
        <v>32</v>
      </c>
      <c r="AS5">
        <f t="shared" si="24"/>
        <v>16</v>
      </c>
    </row>
    <row r="6" spans="1:45" ht="19.5">
      <c r="A6" s="8" t="s">
        <v>7</v>
      </c>
      <c r="B6" s="19" t="s">
        <v>74</v>
      </c>
      <c r="C6" s="42">
        <v>13</v>
      </c>
      <c r="D6" s="30">
        <v>15</v>
      </c>
      <c r="E6" s="33">
        <v>28</v>
      </c>
      <c r="F6" s="29">
        <v>9</v>
      </c>
      <c r="G6" s="29"/>
      <c r="H6" s="30">
        <v>18</v>
      </c>
      <c r="I6" s="41">
        <v>36</v>
      </c>
      <c r="J6" s="50">
        <v>13</v>
      </c>
      <c r="K6" s="30">
        <v>20</v>
      </c>
      <c r="L6" s="41">
        <v>40</v>
      </c>
      <c r="M6" s="30">
        <v>11</v>
      </c>
      <c r="N6" s="30"/>
      <c r="O6" s="30">
        <v>13</v>
      </c>
      <c r="P6" s="30"/>
      <c r="Q6" s="50">
        <v>18</v>
      </c>
      <c r="R6" s="30">
        <v>17</v>
      </c>
      <c r="S6" s="41"/>
      <c r="T6" s="50">
        <v>17</v>
      </c>
      <c r="U6" s="38">
        <f t="shared" si="2"/>
        <v>268</v>
      </c>
      <c r="V6" s="39">
        <f t="shared" si="3"/>
        <v>268</v>
      </c>
      <c r="W6" s="81">
        <f t="shared" si="4"/>
        <v>14</v>
      </c>
      <c r="X6" s="80">
        <f t="shared" si="5"/>
        <v>104</v>
      </c>
      <c r="Y6" s="80">
        <f t="shared" si="6"/>
        <v>164</v>
      </c>
      <c r="Z6">
        <f t="shared" si="7"/>
        <v>268</v>
      </c>
      <c r="AB6">
        <f t="shared" si="0"/>
        <v>13</v>
      </c>
      <c r="AC6">
        <f t="shared" si="8"/>
        <v>15</v>
      </c>
      <c r="AD6">
        <f t="shared" si="9"/>
        <v>28</v>
      </c>
      <c r="AE6">
        <f t="shared" si="10"/>
        <v>9</v>
      </c>
      <c r="AF6">
        <f t="shared" si="11"/>
        <v>0</v>
      </c>
      <c r="AG6">
        <f t="shared" si="12"/>
        <v>18</v>
      </c>
      <c r="AH6">
        <f t="shared" si="13"/>
        <v>36</v>
      </c>
      <c r="AI6">
        <f t="shared" si="14"/>
        <v>13</v>
      </c>
      <c r="AJ6">
        <f t="shared" si="15"/>
        <v>20</v>
      </c>
      <c r="AK6">
        <f t="shared" si="16"/>
        <v>40</v>
      </c>
      <c r="AL6">
        <f t="shared" si="17"/>
        <v>11</v>
      </c>
      <c r="AM6">
        <f t="shared" si="18"/>
        <v>0</v>
      </c>
      <c r="AN6">
        <f t="shared" si="19"/>
        <v>13</v>
      </c>
      <c r="AO6">
        <f t="shared" si="20"/>
        <v>0</v>
      </c>
      <c r="AP6">
        <f t="shared" si="21"/>
        <v>18</v>
      </c>
      <c r="AQ6">
        <f t="shared" si="22"/>
        <v>17</v>
      </c>
      <c r="AR6">
        <f t="shared" si="23"/>
        <v>0</v>
      </c>
      <c r="AS6">
        <f t="shared" si="24"/>
        <v>17</v>
      </c>
    </row>
    <row r="7" spans="1:45" ht="19.5">
      <c r="A7" s="8" t="s">
        <v>8</v>
      </c>
      <c r="B7" s="19" t="s">
        <v>523</v>
      </c>
      <c r="C7" s="42">
        <v>25</v>
      </c>
      <c r="D7" s="29">
        <v>25</v>
      </c>
      <c r="E7" s="33"/>
      <c r="F7" s="29">
        <v>16</v>
      </c>
      <c r="G7" s="29"/>
      <c r="H7" s="29">
        <v>25</v>
      </c>
      <c r="I7" s="33"/>
      <c r="J7" s="42">
        <v>25</v>
      </c>
      <c r="K7" s="29"/>
      <c r="L7" s="41"/>
      <c r="M7" s="30">
        <v>25</v>
      </c>
      <c r="N7" s="30">
        <v>20</v>
      </c>
      <c r="O7" s="30">
        <v>20</v>
      </c>
      <c r="P7" s="30"/>
      <c r="Q7" s="50"/>
      <c r="R7" s="30">
        <v>20</v>
      </c>
      <c r="S7" s="41"/>
      <c r="T7" s="50"/>
      <c r="U7" s="38">
        <f t="shared" si="2"/>
        <v>201</v>
      </c>
      <c r="V7" s="39">
        <f t="shared" si="3"/>
        <v>201</v>
      </c>
      <c r="W7" s="81">
        <f t="shared" si="4"/>
        <v>9</v>
      </c>
      <c r="X7" s="80">
        <f t="shared" si="5"/>
        <v>0</v>
      </c>
      <c r="Y7" s="80">
        <f t="shared" si="6"/>
        <v>201</v>
      </c>
      <c r="Z7">
        <f t="shared" si="7"/>
        <v>201</v>
      </c>
      <c r="AB7">
        <f t="shared" si="0"/>
        <v>25</v>
      </c>
      <c r="AC7">
        <f t="shared" si="8"/>
        <v>25</v>
      </c>
      <c r="AD7">
        <f t="shared" si="9"/>
        <v>0</v>
      </c>
      <c r="AE7">
        <f t="shared" si="10"/>
        <v>16</v>
      </c>
      <c r="AF7">
        <f t="shared" si="11"/>
        <v>0</v>
      </c>
      <c r="AG7">
        <f t="shared" si="12"/>
        <v>25</v>
      </c>
      <c r="AH7">
        <f t="shared" si="13"/>
        <v>0</v>
      </c>
      <c r="AI7">
        <f t="shared" si="14"/>
        <v>25</v>
      </c>
      <c r="AJ7">
        <f t="shared" si="15"/>
        <v>0</v>
      </c>
      <c r="AK7">
        <f t="shared" si="16"/>
        <v>0</v>
      </c>
      <c r="AL7">
        <f t="shared" si="17"/>
        <v>25</v>
      </c>
      <c r="AM7">
        <f t="shared" si="18"/>
        <v>20</v>
      </c>
      <c r="AN7">
        <f t="shared" si="19"/>
        <v>20</v>
      </c>
      <c r="AO7">
        <f t="shared" si="20"/>
        <v>0</v>
      </c>
      <c r="AP7">
        <f t="shared" si="21"/>
        <v>0</v>
      </c>
      <c r="AQ7">
        <f t="shared" si="22"/>
        <v>20</v>
      </c>
      <c r="AR7">
        <f t="shared" si="23"/>
        <v>0</v>
      </c>
      <c r="AS7">
        <f t="shared" si="24"/>
        <v>0</v>
      </c>
    </row>
    <row r="8" spans="1:45" ht="19.5">
      <c r="A8" s="8" t="s">
        <v>9</v>
      </c>
      <c r="B8" s="19" t="s">
        <v>107</v>
      </c>
      <c r="C8" s="42">
        <v>10</v>
      </c>
      <c r="D8" s="29">
        <v>14</v>
      </c>
      <c r="E8" s="33"/>
      <c r="F8" s="29">
        <v>7</v>
      </c>
      <c r="G8" s="29"/>
      <c r="H8" s="29"/>
      <c r="I8" s="41"/>
      <c r="J8" s="50"/>
      <c r="K8" s="30">
        <v>16</v>
      </c>
      <c r="L8" s="41"/>
      <c r="M8" s="30"/>
      <c r="N8" s="30">
        <v>16</v>
      </c>
      <c r="O8" s="30">
        <v>16</v>
      </c>
      <c r="P8" s="30">
        <v>5</v>
      </c>
      <c r="Q8" s="50"/>
      <c r="R8" s="30">
        <v>16</v>
      </c>
      <c r="S8" s="41">
        <v>34</v>
      </c>
      <c r="T8" s="50">
        <v>15</v>
      </c>
      <c r="U8" s="38">
        <f t="shared" si="2"/>
        <v>149</v>
      </c>
      <c r="V8" s="39">
        <f t="shared" si="3"/>
        <v>149</v>
      </c>
      <c r="W8" s="81">
        <f t="shared" si="4"/>
        <v>10</v>
      </c>
      <c r="X8" s="80">
        <f t="shared" si="5"/>
        <v>34</v>
      </c>
      <c r="Y8" s="80">
        <f t="shared" si="6"/>
        <v>115</v>
      </c>
      <c r="Z8">
        <f t="shared" si="7"/>
        <v>149</v>
      </c>
      <c r="AB8">
        <f t="shared" si="0"/>
        <v>10</v>
      </c>
      <c r="AC8">
        <f t="shared" si="8"/>
        <v>14</v>
      </c>
      <c r="AD8">
        <f t="shared" si="9"/>
        <v>0</v>
      </c>
      <c r="AE8">
        <f t="shared" si="10"/>
        <v>7</v>
      </c>
      <c r="AF8">
        <f t="shared" si="11"/>
        <v>0</v>
      </c>
      <c r="AG8">
        <f t="shared" si="12"/>
        <v>0</v>
      </c>
      <c r="AH8">
        <f t="shared" si="13"/>
        <v>0</v>
      </c>
      <c r="AI8">
        <f t="shared" si="14"/>
        <v>0</v>
      </c>
      <c r="AJ8">
        <f t="shared" si="15"/>
        <v>16</v>
      </c>
      <c r="AK8">
        <f t="shared" si="16"/>
        <v>0</v>
      </c>
      <c r="AL8">
        <f t="shared" si="17"/>
        <v>0</v>
      </c>
      <c r="AM8">
        <f t="shared" si="18"/>
        <v>16</v>
      </c>
      <c r="AN8">
        <f t="shared" si="19"/>
        <v>16</v>
      </c>
      <c r="AO8">
        <f t="shared" si="20"/>
        <v>5</v>
      </c>
      <c r="AP8">
        <f t="shared" si="21"/>
        <v>0</v>
      </c>
      <c r="AQ8">
        <f t="shared" si="22"/>
        <v>16</v>
      </c>
      <c r="AR8">
        <f t="shared" si="23"/>
        <v>34</v>
      </c>
      <c r="AS8">
        <f t="shared" si="24"/>
        <v>15</v>
      </c>
    </row>
    <row r="9" spans="1:45" ht="19.5">
      <c r="A9" s="8" t="s">
        <v>10</v>
      </c>
      <c r="B9" s="19" t="s">
        <v>448</v>
      </c>
      <c r="C9" s="42">
        <v>17</v>
      </c>
      <c r="D9" s="29">
        <v>17</v>
      </c>
      <c r="E9" s="33">
        <v>34</v>
      </c>
      <c r="F9" s="29">
        <v>11</v>
      </c>
      <c r="G9" s="29"/>
      <c r="H9" s="30">
        <v>16</v>
      </c>
      <c r="I9" s="41"/>
      <c r="J9" s="50">
        <v>15</v>
      </c>
      <c r="K9" s="30"/>
      <c r="L9" s="41">
        <v>34</v>
      </c>
      <c r="M9" s="30"/>
      <c r="N9" s="30"/>
      <c r="O9" s="30"/>
      <c r="P9" s="30"/>
      <c r="Q9" s="50"/>
      <c r="R9" s="30"/>
      <c r="S9" s="41"/>
      <c r="T9" s="50"/>
      <c r="U9" s="38">
        <f t="shared" si="2"/>
        <v>144</v>
      </c>
      <c r="V9" s="39">
        <f t="shared" si="3"/>
        <v>144</v>
      </c>
      <c r="W9" s="81">
        <f t="shared" si="4"/>
        <v>7</v>
      </c>
      <c r="X9" s="80">
        <f t="shared" si="5"/>
        <v>68</v>
      </c>
      <c r="Y9" s="80">
        <f t="shared" si="6"/>
        <v>76</v>
      </c>
      <c r="Z9">
        <f t="shared" si="7"/>
        <v>144</v>
      </c>
      <c r="AB9">
        <f t="shared" si="0"/>
        <v>17</v>
      </c>
      <c r="AC9">
        <f t="shared" si="8"/>
        <v>17</v>
      </c>
      <c r="AD9">
        <f t="shared" si="9"/>
        <v>34</v>
      </c>
      <c r="AE9">
        <f t="shared" si="10"/>
        <v>11</v>
      </c>
      <c r="AF9">
        <f t="shared" si="11"/>
        <v>0</v>
      </c>
      <c r="AG9">
        <f t="shared" si="12"/>
        <v>16</v>
      </c>
      <c r="AH9">
        <f t="shared" si="13"/>
        <v>0</v>
      </c>
      <c r="AI9">
        <f t="shared" si="14"/>
        <v>15</v>
      </c>
      <c r="AJ9">
        <f t="shared" si="15"/>
        <v>0</v>
      </c>
      <c r="AK9">
        <f t="shared" si="16"/>
        <v>34</v>
      </c>
      <c r="AL9">
        <f t="shared" si="17"/>
        <v>0</v>
      </c>
      <c r="AM9">
        <f t="shared" si="18"/>
        <v>0</v>
      </c>
      <c r="AN9">
        <f t="shared" si="19"/>
        <v>0</v>
      </c>
      <c r="AO9">
        <f t="shared" si="20"/>
        <v>0</v>
      </c>
      <c r="AP9">
        <f t="shared" si="21"/>
        <v>0</v>
      </c>
      <c r="AQ9">
        <f t="shared" si="22"/>
        <v>0</v>
      </c>
      <c r="AR9">
        <f t="shared" si="23"/>
        <v>0</v>
      </c>
      <c r="AS9">
        <f t="shared" si="24"/>
        <v>0</v>
      </c>
    </row>
    <row r="10" spans="1:45" ht="19.5">
      <c r="A10" s="8" t="s">
        <v>11</v>
      </c>
      <c r="B10" s="19" t="s">
        <v>525</v>
      </c>
      <c r="C10" s="42"/>
      <c r="D10" s="30"/>
      <c r="E10" s="33">
        <v>26</v>
      </c>
      <c r="F10" s="29"/>
      <c r="G10" s="29"/>
      <c r="H10" s="30"/>
      <c r="I10" s="41">
        <v>32</v>
      </c>
      <c r="J10" s="50"/>
      <c r="K10" s="30">
        <v>17</v>
      </c>
      <c r="L10" s="41"/>
      <c r="M10" s="30"/>
      <c r="N10" s="30"/>
      <c r="O10" s="30"/>
      <c r="P10" s="30"/>
      <c r="Q10" s="50"/>
      <c r="R10" s="30">
        <v>15</v>
      </c>
      <c r="S10" s="41">
        <v>36</v>
      </c>
      <c r="T10" s="50">
        <v>14</v>
      </c>
      <c r="U10" s="38">
        <f t="shared" si="2"/>
        <v>140</v>
      </c>
      <c r="V10" s="39">
        <f t="shared" si="3"/>
        <v>140</v>
      </c>
      <c r="W10" s="81">
        <f t="shared" si="4"/>
        <v>6</v>
      </c>
      <c r="X10" s="80">
        <f t="shared" si="5"/>
        <v>94</v>
      </c>
      <c r="Y10" s="80">
        <f t="shared" si="6"/>
        <v>46</v>
      </c>
      <c r="Z10">
        <f t="shared" si="7"/>
        <v>140</v>
      </c>
      <c r="AB10">
        <f t="shared" si="0"/>
        <v>0</v>
      </c>
      <c r="AC10">
        <f t="shared" si="8"/>
        <v>0</v>
      </c>
      <c r="AD10">
        <f t="shared" si="9"/>
        <v>26</v>
      </c>
      <c r="AE10">
        <f t="shared" si="10"/>
        <v>0</v>
      </c>
      <c r="AF10">
        <f t="shared" si="11"/>
        <v>0</v>
      </c>
      <c r="AG10">
        <f t="shared" si="12"/>
        <v>0</v>
      </c>
      <c r="AH10">
        <f t="shared" si="13"/>
        <v>32</v>
      </c>
      <c r="AI10">
        <f t="shared" si="14"/>
        <v>0</v>
      </c>
      <c r="AJ10">
        <f t="shared" si="15"/>
        <v>17</v>
      </c>
      <c r="AK10">
        <f t="shared" si="16"/>
        <v>0</v>
      </c>
      <c r="AL10">
        <f t="shared" si="17"/>
        <v>0</v>
      </c>
      <c r="AM10">
        <f t="shared" si="18"/>
        <v>0</v>
      </c>
      <c r="AN10">
        <f t="shared" si="19"/>
        <v>0</v>
      </c>
      <c r="AO10">
        <f t="shared" si="20"/>
        <v>0</v>
      </c>
      <c r="AP10">
        <f t="shared" si="21"/>
        <v>0</v>
      </c>
      <c r="AQ10">
        <f t="shared" si="22"/>
        <v>15</v>
      </c>
      <c r="AR10">
        <f t="shared" si="23"/>
        <v>36</v>
      </c>
      <c r="AS10">
        <f t="shared" si="24"/>
        <v>14</v>
      </c>
    </row>
    <row r="11" spans="1:45" ht="19.5">
      <c r="A11" s="8" t="s">
        <v>12</v>
      </c>
      <c r="B11" s="19" t="s">
        <v>243</v>
      </c>
      <c r="C11" s="42">
        <v>12</v>
      </c>
      <c r="D11" s="29">
        <v>16</v>
      </c>
      <c r="E11" s="33"/>
      <c r="F11" s="29"/>
      <c r="G11" s="29">
        <v>17</v>
      </c>
      <c r="H11" s="30"/>
      <c r="I11" s="41"/>
      <c r="J11" s="50">
        <v>17</v>
      </c>
      <c r="K11" s="30"/>
      <c r="L11" s="41">
        <v>30</v>
      </c>
      <c r="M11" s="30"/>
      <c r="N11" s="30">
        <v>17</v>
      </c>
      <c r="O11" s="30"/>
      <c r="P11" s="30">
        <v>7</v>
      </c>
      <c r="Q11" s="50"/>
      <c r="R11" s="30"/>
      <c r="S11" s="41"/>
      <c r="T11" s="50"/>
      <c r="U11" s="38">
        <f t="shared" si="2"/>
        <v>116</v>
      </c>
      <c r="V11" s="39">
        <f t="shared" si="3"/>
        <v>116</v>
      </c>
      <c r="W11" s="81">
        <f t="shared" si="4"/>
        <v>7</v>
      </c>
      <c r="X11" s="80">
        <f t="shared" si="5"/>
        <v>30</v>
      </c>
      <c r="Y11" s="80">
        <f t="shared" si="6"/>
        <v>86</v>
      </c>
      <c r="Z11">
        <f t="shared" si="7"/>
        <v>116</v>
      </c>
      <c r="AB11">
        <f t="shared" si="0"/>
        <v>12</v>
      </c>
      <c r="AC11">
        <f t="shared" si="8"/>
        <v>16</v>
      </c>
      <c r="AD11">
        <f t="shared" si="9"/>
        <v>0</v>
      </c>
      <c r="AE11">
        <f t="shared" si="10"/>
        <v>0</v>
      </c>
      <c r="AF11">
        <f t="shared" si="11"/>
        <v>17</v>
      </c>
      <c r="AG11">
        <f t="shared" si="12"/>
        <v>0</v>
      </c>
      <c r="AH11">
        <f t="shared" si="13"/>
        <v>0</v>
      </c>
      <c r="AI11">
        <f t="shared" si="14"/>
        <v>17</v>
      </c>
      <c r="AJ11">
        <f t="shared" si="15"/>
        <v>0</v>
      </c>
      <c r="AK11">
        <f t="shared" si="16"/>
        <v>30</v>
      </c>
      <c r="AL11">
        <f t="shared" si="17"/>
        <v>0</v>
      </c>
      <c r="AM11">
        <f t="shared" si="18"/>
        <v>17</v>
      </c>
      <c r="AN11">
        <f t="shared" si="19"/>
        <v>0</v>
      </c>
      <c r="AO11">
        <f t="shared" si="20"/>
        <v>7</v>
      </c>
      <c r="AP11">
        <f t="shared" si="21"/>
        <v>0</v>
      </c>
      <c r="AQ11">
        <f t="shared" si="22"/>
        <v>0</v>
      </c>
      <c r="AR11">
        <f t="shared" si="23"/>
        <v>0</v>
      </c>
      <c r="AS11">
        <f t="shared" si="24"/>
        <v>0</v>
      </c>
    </row>
    <row r="12" spans="1:45" ht="19.5">
      <c r="A12" s="8" t="s">
        <v>13</v>
      </c>
      <c r="B12" s="19" t="s">
        <v>250</v>
      </c>
      <c r="C12" s="42"/>
      <c r="D12" s="29"/>
      <c r="E12" s="33"/>
      <c r="F12" s="29"/>
      <c r="G12" s="29"/>
      <c r="H12" s="30">
        <v>8</v>
      </c>
      <c r="I12" s="41"/>
      <c r="J12" s="50"/>
      <c r="K12" s="30"/>
      <c r="L12" s="41">
        <v>20</v>
      </c>
      <c r="M12" s="30">
        <v>8</v>
      </c>
      <c r="N12" s="30">
        <v>9</v>
      </c>
      <c r="O12" s="30">
        <v>12</v>
      </c>
      <c r="P12" s="30"/>
      <c r="Q12" s="50">
        <v>14</v>
      </c>
      <c r="R12" s="30">
        <v>12</v>
      </c>
      <c r="S12" s="41">
        <v>30</v>
      </c>
      <c r="T12" s="42"/>
      <c r="U12" s="38">
        <f t="shared" si="2"/>
        <v>113</v>
      </c>
      <c r="V12" s="39">
        <f t="shared" si="3"/>
        <v>113</v>
      </c>
      <c r="W12" s="81">
        <f t="shared" si="4"/>
        <v>8</v>
      </c>
      <c r="X12" s="80">
        <f t="shared" si="5"/>
        <v>50</v>
      </c>
      <c r="Y12" s="80">
        <f t="shared" si="6"/>
        <v>63</v>
      </c>
      <c r="Z12">
        <f t="shared" si="7"/>
        <v>113</v>
      </c>
      <c r="AB12">
        <f t="shared" si="0"/>
        <v>0</v>
      </c>
      <c r="AC12">
        <f t="shared" si="8"/>
        <v>0</v>
      </c>
      <c r="AD12">
        <f t="shared" si="9"/>
        <v>0</v>
      </c>
      <c r="AE12">
        <f t="shared" si="10"/>
        <v>0</v>
      </c>
      <c r="AF12">
        <f t="shared" si="11"/>
        <v>0</v>
      </c>
      <c r="AG12">
        <f t="shared" si="12"/>
        <v>8</v>
      </c>
      <c r="AH12">
        <f t="shared" si="13"/>
        <v>0</v>
      </c>
      <c r="AI12">
        <f t="shared" si="14"/>
        <v>0</v>
      </c>
      <c r="AJ12">
        <f t="shared" si="15"/>
        <v>0</v>
      </c>
      <c r="AK12">
        <f t="shared" si="16"/>
        <v>20</v>
      </c>
      <c r="AL12">
        <f t="shared" si="17"/>
        <v>8</v>
      </c>
      <c r="AM12">
        <f t="shared" si="18"/>
        <v>9</v>
      </c>
      <c r="AN12">
        <f t="shared" si="19"/>
        <v>12</v>
      </c>
      <c r="AO12">
        <f t="shared" si="20"/>
        <v>0</v>
      </c>
      <c r="AP12">
        <f t="shared" si="21"/>
        <v>14</v>
      </c>
      <c r="AQ12">
        <f t="shared" si="22"/>
        <v>12</v>
      </c>
      <c r="AR12">
        <f t="shared" si="23"/>
        <v>30</v>
      </c>
      <c r="AS12">
        <f t="shared" si="24"/>
        <v>0</v>
      </c>
    </row>
    <row r="13" spans="1:45" ht="19.5">
      <c r="A13" s="8" t="s">
        <v>14</v>
      </c>
      <c r="B13" s="19" t="s">
        <v>524</v>
      </c>
      <c r="C13" s="42"/>
      <c r="D13" s="29"/>
      <c r="E13" s="33">
        <v>36</v>
      </c>
      <c r="F13" s="29">
        <v>13</v>
      </c>
      <c r="G13" s="29"/>
      <c r="H13" s="29"/>
      <c r="I13" s="41">
        <v>40</v>
      </c>
      <c r="J13" s="50"/>
      <c r="K13" s="30"/>
      <c r="L13" s="41"/>
      <c r="M13" s="30"/>
      <c r="N13" s="30"/>
      <c r="O13" s="30"/>
      <c r="P13" s="30"/>
      <c r="Q13" s="50"/>
      <c r="R13" s="30"/>
      <c r="S13" s="41"/>
      <c r="T13" s="50">
        <v>18</v>
      </c>
      <c r="U13" s="38">
        <f t="shared" si="2"/>
        <v>107</v>
      </c>
      <c r="V13" s="39">
        <f t="shared" si="3"/>
        <v>107</v>
      </c>
      <c r="W13" s="81">
        <f t="shared" si="4"/>
        <v>4</v>
      </c>
      <c r="X13" s="80">
        <f t="shared" si="5"/>
        <v>76</v>
      </c>
      <c r="Y13" s="80">
        <f t="shared" si="6"/>
        <v>31</v>
      </c>
      <c r="Z13">
        <f t="shared" si="7"/>
        <v>107</v>
      </c>
      <c r="AB13">
        <f t="shared" si="0"/>
        <v>0</v>
      </c>
      <c r="AC13">
        <f t="shared" si="8"/>
        <v>0</v>
      </c>
      <c r="AD13">
        <f t="shared" si="9"/>
        <v>36</v>
      </c>
      <c r="AE13">
        <f t="shared" si="10"/>
        <v>13</v>
      </c>
      <c r="AF13">
        <f t="shared" si="11"/>
        <v>0</v>
      </c>
      <c r="AG13">
        <f t="shared" si="12"/>
        <v>0</v>
      </c>
      <c r="AH13">
        <f t="shared" si="13"/>
        <v>40</v>
      </c>
      <c r="AI13">
        <f t="shared" si="14"/>
        <v>0</v>
      </c>
      <c r="AJ13">
        <f t="shared" si="15"/>
        <v>0</v>
      </c>
      <c r="AK13">
        <f t="shared" si="16"/>
        <v>0</v>
      </c>
      <c r="AL13">
        <f t="shared" si="17"/>
        <v>0</v>
      </c>
      <c r="AM13">
        <f t="shared" si="18"/>
        <v>0</v>
      </c>
      <c r="AN13">
        <f t="shared" si="19"/>
        <v>0</v>
      </c>
      <c r="AO13">
        <f t="shared" si="20"/>
        <v>0</v>
      </c>
      <c r="AP13">
        <f t="shared" si="21"/>
        <v>0</v>
      </c>
      <c r="AQ13">
        <f t="shared" si="22"/>
        <v>0</v>
      </c>
      <c r="AR13">
        <f t="shared" si="23"/>
        <v>0</v>
      </c>
      <c r="AS13">
        <f t="shared" si="24"/>
        <v>18</v>
      </c>
    </row>
    <row r="14" spans="1:45" ht="19.5">
      <c r="A14" s="8" t="s">
        <v>16</v>
      </c>
      <c r="B14" s="19" t="s">
        <v>529</v>
      </c>
      <c r="C14" s="42"/>
      <c r="D14" s="29"/>
      <c r="E14" s="33"/>
      <c r="F14" s="29"/>
      <c r="G14" s="29">
        <v>18</v>
      </c>
      <c r="H14" s="29"/>
      <c r="I14" s="41"/>
      <c r="J14" s="50"/>
      <c r="K14" s="30"/>
      <c r="L14" s="41">
        <v>36</v>
      </c>
      <c r="M14" s="30"/>
      <c r="N14" s="30"/>
      <c r="O14" s="30">
        <v>25</v>
      </c>
      <c r="P14" s="30"/>
      <c r="Q14" s="50"/>
      <c r="R14" s="30"/>
      <c r="S14" s="41"/>
      <c r="T14" s="50"/>
      <c r="U14" s="38">
        <f t="shared" si="2"/>
        <v>79</v>
      </c>
      <c r="V14" s="39">
        <f t="shared" si="3"/>
        <v>79</v>
      </c>
      <c r="W14" s="81">
        <f t="shared" si="4"/>
        <v>3</v>
      </c>
      <c r="X14" s="80">
        <f t="shared" si="5"/>
        <v>36</v>
      </c>
      <c r="Y14" s="80">
        <f t="shared" si="6"/>
        <v>43</v>
      </c>
      <c r="Z14">
        <f t="shared" si="7"/>
        <v>79</v>
      </c>
      <c r="AB14">
        <f t="shared" si="0"/>
        <v>0</v>
      </c>
      <c r="AC14">
        <f t="shared" si="8"/>
        <v>0</v>
      </c>
      <c r="AD14">
        <f t="shared" si="9"/>
        <v>0</v>
      </c>
      <c r="AE14">
        <f t="shared" si="10"/>
        <v>0</v>
      </c>
      <c r="AF14">
        <f t="shared" si="11"/>
        <v>18</v>
      </c>
      <c r="AG14">
        <f t="shared" si="12"/>
        <v>0</v>
      </c>
      <c r="AH14">
        <f t="shared" si="13"/>
        <v>0</v>
      </c>
      <c r="AI14">
        <f t="shared" si="14"/>
        <v>0</v>
      </c>
      <c r="AJ14">
        <f t="shared" si="15"/>
        <v>0</v>
      </c>
      <c r="AK14">
        <f t="shared" si="16"/>
        <v>36</v>
      </c>
      <c r="AL14">
        <f t="shared" si="17"/>
        <v>0</v>
      </c>
      <c r="AM14">
        <f t="shared" si="18"/>
        <v>0</v>
      </c>
      <c r="AN14">
        <f t="shared" si="19"/>
        <v>25</v>
      </c>
      <c r="AO14">
        <f t="shared" si="20"/>
        <v>0</v>
      </c>
      <c r="AP14">
        <f t="shared" si="21"/>
        <v>0</v>
      </c>
      <c r="AQ14">
        <f t="shared" si="22"/>
        <v>0</v>
      </c>
      <c r="AR14">
        <f t="shared" si="23"/>
        <v>0</v>
      </c>
      <c r="AS14">
        <f t="shared" si="24"/>
        <v>0</v>
      </c>
    </row>
    <row r="15" spans="1:45" ht="19.5">
      <c r="A15" s="8" t="s">
        <v>18</v>
      </c>
      <c r="B15" s="19" t="s">
        <v>244</v>
      </c>
      <c r="C15" s="42"/>
      <c r="D15" s="29">
        <v>8</v>
      </c>
      <c r="E15" s="33"/>
      <c r="F15" s="29"/>
      <c r="G15" s="29">
        <v>11</v>
      </c>
      <c r="H15" s="29">
        <v>10</v>
      </c>
      <c r="I15" s="41"/>
      <c r="J15" s="50"/>
      <c r="K15" s="30">
        <v>15</v>
      </c>
      <c r="L15" s="41"/>
      <c r="M15" s="30">
        <v>10</v>
      </c>
      <c r="N15" s="30"/>
      <c r="O15" s="30">
        <v>10</v>
      </c>
      <c r="P15" s="30"/>
      <c r="Q15" s="50"/>
      <c r="R15" s="30">
        <v>10</v>
      </c>
      <c r="S15" s="41"/>
      <c r="T15" s="50"/>
      <c r="U15" s="38">
        <f t="shared" si="2"/>
        <v>74</v>
      </c>
      <c r="V15" s="39">
        <f t="shared" si="3"/>
        <v>74</v>
      </c>
      <c r="W15" s="81">
        <f t="shared" si="4"/>
        <v>7</v>
      </c>
      <c r="X15" s="80">
        <f t="shared" si="5"/>
        <v>0</v>
      </c>
      <c r="Y15" s="80">
        <f t="shared" si="6"/>
        <v>74</v>
      </c>
      <c r="Z15">
        <f t="shared" si="7"/>
        <v>74</v>
      </c>
      <c r="AB15">
        <f t="shared" si="0"/>
        <v>0</v>
      </c>
      <c r="AC15">
        <f t="shared" si="8"/>
        <v>8</v>
      </c>
      <c r="AD15">
        <f t="shared" si="9"/>
        <v>0</v>
      </c>
      <c r="AE15">
        <f t="shared" si="10"/>
        <v>0</v>
      </c>
      <c r="AF15">
        <f t="shared" si="11"/>
        <v>11</v>
      </c>
      <c r="AG15">
        <f t="shared" si="12"/>
        <v>10</v>
      </c>
      <c r="AH15">
        <f t="shared" si="13"/>
        <v>0</v>
      </c>
      <c r="AI15">
        <f t="shared" si="14"/>
        <v>0</v>
      </c>
      <c r="AJ15">
        <f t="shared" si="15"/>
        <v>15</v>
      </c>
      <c r="AK15">
        <f t="shared" si="16"/>
        <v>0</v>
      </c>
      <c r="AL15">
        <f t="shared" si="17"/>
        <v>10</v>
      </c>
      <c r="AM15">
        <f t="shared" si="18"/>
        <v>0</v>
      </c>
      <c r="AN15">
        <f t="shared" si="19"/>
        <v>10</v>
      </c>
      <c r="AO15">
        <f t="shared" si="20"/>
        <v>0</v>
      </c>
      <c r="AP15">
        <f t="shared" si="21"/>
        <v>0</v>
      </c>
      <c r="AQ15">
        <f t="shared" si="22"/>
        <v>10</v>
      </c>
      <c r="AR15">
        <f t="shared" si="23"/>
        <v>0</v>
      </c>
      <c r="AS15">
        <f t="shared" si="24"/>
        <v>0</v>
      </c>
    </row>
    <row r="16" spans="1:45" ht="19.5">
      <c r="A16" s="8" t="s">
        <v>19</v>
      </c>
      <c r="B16" s="19" t="s">
        <v>190</v>
      </c>
      <c r="C16" s="42">
        <v>9</v>
      </c>
      <c r="D16" s="29">
        <v>12</v>
      </c>
      <c r="E16" s="33">
        <v>24</v>
      </c>
      <c r="F16" s="29">
        <v>8</v>
      </c>
      <c r="G16" s="29">
        <v>16</v>
      </c>
      <c r="H16" s="30"/>
      <c r="I16" s="41"/>
      <c r="J16" s="50"/>
      <c r="K16" s="30"/>
      <c r="L16" s="41"/>
      <c r="M16" s="30"/>
      <c r="N16" s="30"/>
      <c r="O16" s="30"/>
      <c r="P16" s="30"/>
      <c r="Q16" s="50"/>
      <c r="R16" s="30"/>
      <c r="S16" s="41"/>
      <c r="T16" s="50"/>
      <c r="U16" s="38">
        <f t="shared" si="2"/>
        <v>69</v>
      </c>
      <c r="V16" s="39">
        <f t="shared" si="3"/>
        <v>69</v>
      </c>
      <c r="W16" s="81">
        <f t="shared" si="4"/>
        <v>5</v>
      </c>
      <c r="X16" s="80">
        <f t="shared" si="5"/>
        <v>24</v>
      </c>
      <c r="Y16" s="80">
        <f t="shared" si="6"/>
        <v>45</v>
      </c>
      <c r="Z16">
        <f t="shared" si="7"/>
        <v>69</v>
      </c>
      <c r="AB16">
        <f t="shared" si="0"/>
        <v>9</v>
      </c>
      <c r="AC16">
        <f t="shared" si="8"/>
        <v>12</v>
      </c>
      <c r="AD16">
        <f t="shared" si="9"/>
        <v>24</v>
      </c>
      <c r="AE16">
        <f t="shared" si="10"/>
        <v>8</v>
      </c>
      <c r="AF16">
        <f t="shared" si="11"/>
        <v>16</v>
      </c>
      <c r="AG16">
        <f t="shared" si="12"/>
        <v>0</v>
      </c>
      <c r="AH16">
        <f t="shared" si="13"/>
        <v>0</v>
      </c>
      <c r="AI16">
        <f t="shared" si="14"/>
        <v>0</v>
      </c>
      <c r="AJ16">
        <f t="shared" si="15"/>
        <v>0</v>
      </c>
      <c r="AK16">
        <f t="shared" si="16"/>
        <v>0</v>
      </c>
      <c r="AL16">
        <f t="shared" si="17"/>
        <v>0</v>
      </c>
      <c r="AM16">
        <f t="shared" si="18"/>
        <v>0</v>
      </c>
      <c r="AN16">
        <f t="shared" si="19"/>
        <v>0</v>
      </c>
      <c r="AO16">
        <f t="shared" si="20"/>
        <v>0</v>
      </c>
      <c r="AP16">
        <f t="shared" si="21"/>
        <v>0</v>
      </c>
      <c r="AQ16">
        <f t="shared" si="22"/>
        <v>0</v>
      </c>
      <c r="AR16">
        <f t="shared" si="23"/>
        <v>0</v>
      </c>
      <c r="AS16">
        <f t="shared" si="24"/>
        <v>0</v>
      </c>
    </row>
    <row r="17" spans="1:45" ht="19.5">
      <c r="A17" s="8" t="s">
        <v>20</v>
      </c>
      <c r="B17" s="19" t="s">
        <v>224</v>
      </c>
      <c r="C17" s="42">
        <v>20</v>
      </c>
      <c r="D17" s="29"/>
      <c r="E17" s="33"/>
      <c r="F17" s="29">
        <v>17</v>
      </c>
      <c r="G17" s="29"/>
      <c r="H17" s="29"/>
      <c r="I17" s="41"/>
      <c r="J17" s="50">
        <v>18</v>
      </c>
      <c r="K17" s="30"/>
      <c r="L17" s="41"/>
      <c r="M17" s="30"/>
      <c r="N17" s="30"/>
      <c r="O17" s="30"/>
      <c r="P17" s="30">
        <v>10</v>
      </c>
      <c r="Q17" s="50"/>
      <c r="R17" s="30"/>
      <c r="S17" s="41"/>
      <c r="T17" s="50"/>
      <c r="U17" s="38">
        <f t="shared" si="2"/>
        <v>65</v>
      </c>
      <c r="V17" s="39">
        <f t="shared" si="3"/>
        <v>65</v>
      </c>
      <c r="W17" s="81">
        <f t="shared" si="4"/>
        <v>4</v>
      </c>
      <c r="X17" s="80">
        <f t="shared" si="5"/>
        <v>0</v>
      </c>
      <c r="Y17" s="80">
        <f t="shared" si="6"/>
        <v>65</v>
      </c>
      <c r="Z17">
        <f t="shared" si="7"/>
        <v>65</v>
      </c>
      <c r="AB17">
        <f t="shared" si="0"/>
        <v>20</v>
      </c>
      <c r="AC17">
        <f t="shared" si="8"/>
        <v>0</v>
      </c>
      <c r="AD17">
        <f t="shared" si="9"/>
        <v>0</v>
      </c>
      <c r="AE17">
        <f t="shared" si="10"/>
        <v>17</v>
      </c>
      <c r="AF17">
        <f t="shared" si="11"/>
        <v>0</v>
      </c>
      <c r="AG17">
        <f t="shared" si="12"/>
        <v>0</v>
      </c>
      <c r="AH17">
        <f t="shared" si="13"/>
        <v>0</v>
      </c>
      <c r="AI17">
        <f t="shared" si="14"/>
        <v>18</v>
      </c>
      <c r="AJ17">
        <f t="shared" si="15"/>
        <v>0</v>
      </c>
      <c r="AK17">
        <f t="shared" si="16"/>
        <v>0</v>
      </c>
      <c r="AL17">
        <f t="shared" si="17"/>
        <v>0</v>
      </c>
      <c r="AM17">
        <f t="shared" si="18"/>
        <v>0</v>
      </c>
      <c r="AN17">
        <f t="shared" si="19"/>
        <v>0</v>
      </c>
      <c r="AO17">
        <f t="shared" si="20"/>
        <v>10</v>
      </c>
      <c r="AP17">
        <f t="shared" si="21"/>
        <v>0</v>
      </c>
      <c r="AQ17">
        <f t="shared" si="22"/>
        <v>0</v>
      </c>
      <c r="AR17">
        <f t="shared" si="23"/>
        <v>0</v>
      </c>
      <c r="AS17">
        <f t="shared" si="24"/>
        <v>0</v>
      </c>
    </row>
    <row r="18" spans="1:45" ht="19.5">
      <c r="A18" s="8" t="s">
        <v>21</v>
      </c>
      <c r="B18" s="19" t="s">
        <v>262</v>
      </c>
      <c r="C18" s="42"/>
      <c r="D18" s="29"/>
      <c r="E18" s="33">
        <v>22</v>
      </c>
      <c r="F18" s="29"/>
      <c r="G18" s="29"/>
      <c r="H18" s="29"/>
      <c r="I18" s="41"/>
      <c r="J18" s="50"/>
      <c r="K18" s="30"/>
      <c r="L18" s="41"/>
      <c r="M18" s="30"/>
      <c r="N18" s="30"/>
      <c r="O18" s="30"/>
      <c r="P18" s="30"/>
      <c r="Q18" s="50"/>
      <c r="R18" s="30"/>
      <c r="S18" s="41">
        <v>26</v>
      </c>
      <c r="T18" s="50">
        <v>12</v>
      </c>
      <c r="U18" s="38">
        <f t="shared" si="2"/>
        <v>60</v>
      </c>
      <c r="V18" s="39">
        <f t="shared" si="3"/>
        <v>60</v>
      </c>
      <c r="W18" s="81">
        <f t="shared" si="4"/>
        <v>3</v>
      </c>
      <c r="X18" s="80">
        <f t="shared" si="5"/>
        <v>48</v>
      </c>
      <c r="Y18" s="80">
        <f t="shared" si="6"/>
        <v>12</v>
      </c>
      <c r="Z18">
        <f t="shared" si="7"/>
        <v>60</v>
      </c>
      <c r="AB18">
        <f t="shared" si="0"/>
        <v>0</v>
      </c>
      <c r="AC18">
        <f t="shared" si="8"/>
        <v>0</v>
      </c>
      <c r="AD18">
        <f t="shared" si="9"/>
        <v>22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0</v>
      </c>
      <c r="AJ18">
        <f t="shared" si="15"/>
        <v>0</v>
      </c>
      <c r="AK18">
        <f t="shared" si="16"/>
        <v>0</v>
      </c>
      <c r="AL18">
        <f t="shared" si="17"/>
        <v>0</v>
      </c>
      <c r="AM18">
        <f t="shared" si="18"/>
        <v>0</v>
      </c>
      <c r="AN18">
        <f t="shared" si="19"/>
        <v>0</v>
      </c>
      <c r="AO18">
        <f t="shared" si="20"/>
        <v>0</v>
      </c>
      <c r="AP18">
        <f t="shared" si="21"/>
        <v>0</v>
      </c>
      <c r="AQ18">
        <f t="shared" si="22"/>
        <v>0</v>
      </c>
      <c r="AR18">
        <f t="shared" si="23"/>
        <v>26</v>
      </c>
      <c r="AS18">
        <f t="shared" si="24"/>
        <v>12</v>
      </c>
    </row>
    <row r="19" spans="1:45" ht="19.5">
      <c r="A19" s="8" t="s">
        <v>22</v>
      </c>
      <c r="B19" s="19" t="s">
        <v>83</v>
      </c>
      <c r="C19" s="42">
        <v>1</v>
      </c>
      <c r="D19" s="30">
        <v>9</v>
      </c>
      <c r="E19" s="33"/>
      <c r="F19" s="29"/>
      <c r="G19" s="29"/>
      <c r="H19" s="29"/>
      <c r="I19" s="41"/>
      <c r="J19" s="50"/>
      <c r="K19" s="30"/>
      <c r="L19" s="41"/>
      <c r="M19" s="30"/>
      <c r="N19" s="30"/>
      <c r="O19" s="30">
        <v>8</v>
      </c>
      <c r="P19" s="30"/>
      <c r="Q19" s="50"/>
      <c r="R19" s="30">
        <v>11</v>
      </c>
      <c r="S19" s="41">
        <v>28</v>
      </c>
      <c r="T19" s="50"/>
      <c r="U19" s="38">
        <f t="shared" si="2"/>
        <v>57</v>
      </c>
      <c r="V19" s="39">
        <f t="shared" si="3"/>
        <v>57</v>
      </c>
      <c r="W19" s="81">
        <f t="shared" si="4"/>
        <v>5</v>
      </c>
      <c r="X19" s="80">
        <f t="shared" si="5"/>
        <v>28</v>
      </c>
      <c r="Y19" s="80">
        <f t="shared" si="6"/>
        <v>29</v>
      </c>
      <c r="Z19">
        <f t="shared" si="7"/>
        <v>57</v>
      </c>
      <c r="AB19">
        <f t="shared" si="0"/>
        <v>1</v>
      </c>
      <c r="AC19">
        <f t="shared" si="8"/>
        <v>9</v>
      </c>
      <c r="AD19">
        <f t="shared" si="9"/>
        <v>0</v>
      </c>
      <c r="AE19">
        <f t="shared" si="10"/>
        <v>0</v>
      </c>
      <c r="AF19">
        <f t="shared" si="11"/>
        <v>0</v>
      </c>
      <c r="AG19">
        <f t="shared" si="12"/>
        <v>0</v>
      </c>
      <c r="AH19">
        <f t="shared" si="13"/>
        <v>0</v>
      </c>
      <c r="AI19">
        <f t="shared" si="14"/>
        <v>0</v>
      </c>
      <c r="AJ19">
        <f t="shared" si="15"/>
        <v>0</v>
      </c>
      <c r="AK19">
        <f t="shared" si="16"/>
        <v>0</v>
      </c>
      <c r="AL19">
        <f t="shared" si="17"/>
        <v>0</v>
      </c>
      <c r="AM19">
        <f t="shared" si="18"/>
        <v>0</v>
      </c>
      <c r="AN19">
        <f t="shared" si="19"/>
        <v>8</v>
      </c>
      <c r="AO19">
        <f t="shared" si="20"/>
        <v>0</v>
      </c>
      <c r="AP19">
        <f t="shared" si="21"/>
        <v>0</v>
      </c>
      <c r="AQ19">
        <f t="shared" si="22"/>
        <v>11</v>
      </c>
      <c r="AR19">
        <f t="shared" si="23"/>
        <v>28</v>
      </c>
      <c r="AS19">
        <f t="shared" si="24"/>
        <v>0</v>
      </c>
    </row>
    <row r="20" spans="1:45" ht="19.5">
      <c r="A20" s="8" t="s">
        <v>23</v>
      </c>
      <c r="B20" s="19" t="s">
        <v>531</v>
      </c>
      <c r="C20" s="42"/>
      <c r="D20" s="29"/>
      <c r="E20" s="33"/>
      <c r="F20" s="29"/>
      <c r="G20" s="29"/>
      <c r="H20" s="29"/>
      <c r="I20" s="41"/>
      <c r="J20" s="50"/>
      <c r="K20" s="30"/>
      <c r="L20" s="41">
        <v>28</v>
      </c>
      <c r="M20" s="30">
        <v>16</v>
      </c>
      <c r="N20" s="30"/>
      <c r="O20" s="30"/>
      <c r="P20" s="30"/>
      <c r="Q20" s="50"/>
      <c r="R20" s="30"/>
      <c r="S20" s="41"/>
      <c r="T20" s="50"/>
      <c r="U20" s="38">
        <f t="shared" si="2"/>
        <v>44</v>
      </c>
      <c r="V20" s="39">
        <f t="shared" si="3"/>
        <v>44</v>
      </c>
      <c r="W20" s="81">
        <f t="shared" si="4"/>
        <v>2</v>
      </c>
      <c r="X20" s="80">
        <f t="shared" si="5"/>
        <v>28</v>
      </c>
      <c r="Y20" s="80">
        <f t="shared" si="6"/>
        <v>16</v>
      </c>
      <c r="Z20">
        <f t="shared" si="7"/>
        <v>44</v>
      </c>
      <c r="AB20">
        <f t="shared" si="0"/>
        <v>0</v>
      </c>
      <c r="AC20">
        <f t="shared" si="8"/>
        <v>0</v>
      </c>
      <c r="AD20">
        <f t="shared" si="9"/>
        <v>0</v>
      </c>
      <c r="AE20">
        <f t="shared" si="10"/>
        <v>0</v>
      </c>
      <c r="AF20">
        <f t="shared" si="11"/>
        <v>0</v>
      </c>
      <c r="AG20">
        <f t="shared" si="12"/>
        <v>0</v>
      </c>
      <c r="AH20">
        <f t="shared" si="13"/>
        <v>0</v>
      </c>
      <c r="AI20">
        <f t="shared" si="14"/>
        <v>0</v>
      </c>
      <c r="AJ20">
        <f t="shared" si="15"/>
        <v>0</v>
      </c>
      <c r="AK20">
        <f t="shared" si="16"/>
        <v>28</v>
      </c>
      <c r="AL20">
        <f t="shared" si="17"/>
        <v>16</v>
      </c>
      <c r="AM20">
        <f t="shared" si="18"/>
        <v>0</v>
      </c>
      <c r="AN20">
        <f t="shared" si="19"/>
        <v>0</v>
      </c>
      <c r="AO20">
        <f t="shared" si="20"/>
        <v>0</v>
      </c>
      <c r="AP20">
        <f t="shared" si="21"/>
        <v>0</v>
      </c>
      <c r="AQ20">
        <f t="shared" si="22"/>
        <v>0</v>
      </c>
      <c r="AR20">
        <f t="shared" si="23"/>
        <v>0</v>
      </c>
      <c r="AS20">
        <f t="shared" si="24"/>
        <v>0</v>
      </c>
    </row>
    <row r="21" spans="1:45" ht="19.5">
      <c r="A21" s="8" t="s">
        <v>24</v>
      </c>
      <c r="B21" s="19" t="s">
        <v>78</v>
      </c>
      <c r="C21" s="42"/>
      <c r="D21" s="29"/>
      <c r="E21" s="33"/>
      <c r="F21" s="29"/>
      <c r="G21" s="29"/>
      <c r="H21" s="29"/>
      <c r="I21" s="41"/>
      <c r="J21" s="50"/>
      <c r="K21" s="30"/>
      <c r="L21" s="41">
        <v>26</v>
      </c>
      <c r="M21" s="30"/>
      <c r="N21" s="30"/>
      <c r="O21" s="30"/>
      <c r="P21" s="30"/>
      <c r="Q21" s="50">
        <v>16</v>
      </c>
      <c r="R21" s="30"/>
      <c r="S21" s="41"/>
      <c r="T21" s="50"/>
      <c r="U21" s="38">
        <f t="shared" si="2"/>
        <v>42</v>
      </c>
      <c r="V21" s="39">
        <f t="shared" si="3"/>
        <v>42</v>
      </c>
      <c r="W21" s="81">
        <f t="shared" si="4"/>
        <v>2</v>
      </c>
      <c r="X21" s="80">
        <f t="shared" si="5"/>
        <v>26</v>
      </c>
      <c r="Y21" s="80">
        <f t="shared" si="6"/>
        <v>16</v>
      </c>
      <c r="Z21">
        <f t="shared" si="7"/>
        <v>42</v>
      </c>
      <c r="AB21">
        <f t="shared" si="0"/>
        <v>0</v>
      </c>
      <c r="AC21">
        <f t="shared" si="8"/>
        <v>0</v>
      </c>
      <c r="AD21">
        <f t="shared" si="9"/>
        <v>0</v>
      </c>
      <c r="AE21">
        <f t="shared" si="10"/>
        <v>0</v>
      </c>
      <c r="AF21">
        <f t="shared" si="11"/>
        <v>0</v>
      </c>
      <c r="AG21">
        <f t="shared" si="12"/>
        <v>0</v>
      </c>
      <c r="AH21">
        <f t="shared" si="13"/>
        <v>0</v>
      </c>
      <c r="AI21">
        <f t="shared" si="14"/>
        <v>0</v>
      </c>
      <c r="AJ21">
        <f t="shared" si="15"/>
        <v>0</v>
      </c>
      <c r="AK21">
        <f t="shared" si="16"/>
        <v>26</v>
      </c>
      <c r="AL21">
        <f t="shared" si="17"/>
        <v>0</v>
      </c>
      <c r="AM21">
        <f t="shared" si="18"/>
        <v>0</v>
      </c>
      <c r="AN21">
        <f t="shared" si="19"/>
        <v>0</v>
      </c>
      <c r="AO21">
        <f t="shared" si="20"/>
        <v>0</v>
      </c>
      <c r="AP21">
        <f t="shared" si="21"/>
        <v>16</v>
      </c>
      <c r="AQ21">
        <f t="shared" si="22"/>
        <v>0</v>
      </c>
      <c r="AR21">
        <f t="shared" si="23"/>
        <v>0</v>
      </c>
      <c r="AS21">
        <f t="shared" si="24"/>
        <v>0</v>
      </c>
    </row>
    <row r="22" spans="1:45" ht="19.5">
      <c r="A22" s="8" t="s">
        <v>25</v>
      </c>
      <c r="B22" s="19" t="s">
        <v>526</v>
      </c>
      <c r="C22" s="42">
        <v>7</v>
      </c>
      <c r="D22" s="30"/>
      <c r="E22" s="33">
        <v>32</v>
      </c>
      <c r="F22" s="29">
        <v>3</v>
      </c>
      <c r="G22" s="29"/>
      <c r="H22" s="29"/>
      <c r="I22" s="41"/>
      <c r="J22" s="50"/>
      <c r="K22" s="30"/>
      <c r="L22" s="41"/>
      <c r="M22" s="30"/>
      <c r="N22" s="30"/>
      <c r="O22" s="30"/>
      <c r="P22" s="30"/>
      <c r="Q22" s="50"/>
      <c r="R22" s="30"/>
      <c r="S22" s="41"/>
      <c r="T22" s="50"/>
      <c r="U22" s="38">
        <f t="shared" si="2"/>
        <v>42</v>
      </c>
      <c r="V22" s="39">
        <f t="shared" si="3"/>
        <v>42</v>
      </c>
      <c r="W22" s="81">
        <f t="shared" si="4"/>
        <v>3</v>
      </c>
      <c r="X22" s="80">
        <f t="shared" si="5"/>
        <v>32</v>
      </c>
      <c r="Y22" s="80">
        <f t="shared" si="6"/>
        <v>10</v>
      </c>
      <c r="Z22">
        <f t="shared" si="7"/>
        <v>42</v>
      </c>
      <c r="AB22">
        <f t="shared" si="0"/>
        <v>7</v>
      </c>
      <c r="AC22">
        <f t="shared" si="8"/>
        <v>0</v>
      </c>
      <c r="AD22">
        <f t="shared" si="9"/>
        <v>32</v>
      </c>
      <c r="AE22">
        <f t="shared" si="10"/>
        <v>3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J22">
        <f t="shared" si="15"/>
        <v>0</v>
      </c>
      <c r="AK22">
        <f t="shared" si="16"/>
        <v>0</v>
      </c>
      <c r="AL22">
        <f t="shared" si="17"/>
        <v>0</v>
      </c>
      <c r="AM22">
        <f t="shared" si="18"/>
        <v>0</v>
      </c>
      <c r="AN22">
        <f t="shared" si="19"/>
        <v>0</v>
      </c>
      <c r="AO22">
        <f t="shared" si="20"/>
        <v>0</v>
      </c>
      <c r="AP22">
        <f t="shared" si="21"/>
        <v>0</v>
      </c>
      <c r="AQ22">
        <f t="shared" si="22"/>
        <v>0</v>
      </c>
      <c r="AR22">
        <f t="shared" si="23"/>
        <v>0</v>
      </c>
      <c r="AS22">
        <f t="shared" si="24"/>
        <v>0</v>
      </c>
    </row>
    <row r="23" spans="1:45" ht="19.5">
      <c r="A23" s="8" t="s">
        <v>26</v>
      </c>
      <c r="B23" s="19" t="s">
        <v>208</v>
      </c>
      <c r="C23" s="42"/>
      <c r="D23" s="29"/>
      <c r="E23" s="33"/>
      <c r="F23" s="29"/>
      <c r="G23" s="29"/>
      <c r="H23" s="30"/>
      <c r="I23" s="41"/>
      <c r="J23" s="50"/>
      <c r="K23" s="30"/>
      <c r="L23" s="41">
        <v>24</v>
      </c>
      <c r="M23" s="30">
        <v>17</v>
      </c>
      <c r="N23" s="30"/>
      <c r="O23" s="30"/>
      <c r="P23" s="30"/>
      <c r="Q23" s="50"/>
      <c r="R23" s="30"/>
      <c r="S23" s="41"/>
      <c r="T23" s="50"/>
      <c r="U23" s="38">
        <f t="shared" si="2"/>
        <v>41</v>
      </c>
      <c r="V23" s="39">
        <f t="shared" si="3"/>
        <v>41</v>
      </c>
      <c r="W23" s="81">
        <f t="shared" si="4"/>
        <v>2</v>
      </c>
      <c r="X23" s="80">
        <f t="shared" si="5"/>
        <v>24</v>
      </c>
      <c r="Y23" s="80">
        <f t="shared" si="6"/>
        <v>17</v>
      </c>
      <c r="Z23">
        <f t="shared" si="7"/>
        <v>41</v>
      </c>
      <c r="AB23">
        <f t="shared" si="0"/>
        <v>0</v>
      </c>
      <c r="AC23">
        <f t="shared" si="8"/>
        <v>0</v>
      </c>
      <c r="AD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J23">
        <f t="shared" si="15"/>
        <v>0</v>
      </c>
      <c r="AK23">
        <f t="shared" si="16"/>
        <v>24</v>
      </c>
      <c r="AL23">
        <f t="shared" si="17"/>
        <v>17</v>
      </c>
      <c r="AM23">
        <f t="shared" si="18"/>
        <v>0</v>
      </c>
      <c r="AN23">
        <f t="shared" si="19"/>
        <v>0</v>
      </c>
      <c r="AO23">
        <f t="shared" si="20"/>
        <v>0</v>
      </c>
      <c r="AP23">
        <f t="shared" si="21"/>
        <v>0</v>
      </c>
      <c r="AQ23">
        <f t="shared" si="22"/>
        <v>0</v>
      </c>
      <c r="AR23">
        <f t="shared" si="23"/>
        <v>0</v>
      </c>
      <c r="AS23">
        <f t="shared" si="24"/>
        <v>0</v>
      </c>
    </row>
    <row r="24" spans="1:45" ht="19.5">
      <c r="A24" s="8" t="s">
        <v>27</v>
      </c>
      <c r="B24" s="19" t="s">
        <v>232</v>
      </c>
      <c r="C24" s="42">
        <v>15</v>
      </c>
      <c r="D24" s="29"/>
      <c r="E24" s="33"/>
      <c r="F24" s="29"/>
      <c r="G24" s="29">
        <v>12</v>
      </c>
      <c r="H24" s="30"/>
      <c r="I24" s="41"/>
      <c r="J24" s="50"/>
      <c r="K24" s="30"/>
      <c r="L24" s="41"/>
      <c r="M24" s="30">
        <v>13</v>
      </c>
      <c r="N24" s="30"/>
      <c r="O24" s="30"/>
      <c r="P24" s="30"/>
      <c r="Q24" s="50"/>
      <c r="R24" s="30"/>
      <c r="S24" s="41"/>
      <c r="T24" s="50"/>
      <c r="U24" s="38">
        <f t="shared" si="2"/>
        <v>40</v>
      </c>
      <c r="V24" s="39">
        <f t="shared" si="3"/>
        <v>40</v>
      </c>
      <c r="W24" s="81">
        <f t="shared" si="4"/>
        <v>3</v>
      </c>
      <c r="X24" s="80">
        <f t="shared" si="5"/>
        <v>0</v>
      </c>
      <c r="Y24" s="80">
        <f t="shared" si="6"/>
        <v>40</v>
      </c>
      <c r="Z24">
        <f t="shared" si="7"/>
        <v>40</v>
      </c>
      <c r="AB24">
        <f t="shared" si="0"/>
        <v>15</v>
      </c>
      <c r="AC24">
        <f t="shared" si="8"/>
        <v>0</v>
      </c>
      <c r="AD24">
        <f t="shared" si="9"/>
        <v>0</v>
      </c>
      <c r="AE24">
        <f t="shared" si="10"/>
        <v>0</v>
      </c>
      <c r="AF24">
        <f t="shared" si="11"/>
        <v>12</v>
      </c>
      <c r="AG24">
        <f t="shared" si="12"/>
        <v>0</v>
      </c>
      <c r="AH24">
        <f t="shared" si="13"/>
        <v>0</v>
      </c>
      <c r="AI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13</v>
      </c>
      <c r="AM24">
        <f t="shared" si="18"/>
        <v>0</v>
      </c>
      <c r="AN24">
        <f t="shared" si="19"/>
        <v>0</v>
      </c>
      <c r="AO24">
        <f t="shared" si="20"/>
        <v>0</v>
      </c>
      <c r="AP24">
        <f t="shared" si="21"/>
        <v>0</v>
      </c>
      <c r="AQ24">
        <f t="shared" si="22"/>
        <v>0</v>
      </c>
      <c r="AR24">
        <f t="shared" si="23"/>
        <v>0</v>
      </c>
      <c r="AS24">
        <f t="shared" si="24"/>
        <v>0</v>
      </c>
    </row>
    <row r="25" spans="1:45" ht="19.5">
      <c r="A25" s="8" t="s">
        <v>28</v>
      </c>
      <c r="B25" s="19" t="s">
        <v>75</v>
      </c>
      <c r="C25" s="42"/>
      <c r="D25" s="30"/>
      <c r="E25" s="33"/>
      <c r="F25" s="29"/>
      <c r="G25" s="29"/>
      <c r="H25" s="29">
        <v>7</v>
      </c>
      <c r="I25" s="41">
        <v>30</v>
      </c>
      <c r="J25" s="50"/>
      <c r="K25" s="30"/>
      <c r="L25" s="41"/>
      <c r="M25" s="30"/>
      <c r="N25" s="30"/>
      <c r="O25" s="30"/>
      <c r="P25" s="30"/>
      <c r="Q25" s="50"/>
      <c r="R25" s="30"/>
      <c r="S25" s="41"/>
      <c r="T25" s="50"/>
      <c r="U25" s="38">
        <f t="shared" si="2"/>
        <v>37</v>
      </c>
      <c r="V25" s="39">
        <f t="shared" si="3"/>
        <v>37</v>
      </c>
      <c r="W25" s="81">
        <f t="shared" si="4"/>
        <v>2</v>
      </c>
      <c r="X25" s="80">
        <f t="shared" si="5"/>
        <v>30</v>
      </c>
      <c r="Y25" s="80">
        <f t="shared" si="6"/>
        <v>7</v>
      </c>
      <c r="Z25">
        <f t="shared" si="7"/>
        <v>37</v>
      </c>
      <c r="AB25">
        <f t="shared" si="0"/>
        <v>0</v>
      </c>
      <c r="AC25">
        <f t="shared" si="8"/>
        <v>0</v>
      </c>
      <c r="AD25">
        <f t="shared" si="9"/>
        <v>0</v>
      </c>
      <c r="AE25">
        <f t="shared" si="10"/>
        <v>0</v>
      </c>
      <c r="AF25">
        <f t="shared" si="11"/>
        <v>0</v>
      </c>
      <c r="AG25">
        <f t="shared" si="12"/>
        <v>7</v>
      </c>
      <c r="AH25">
        <f t="shared" si="13"/>
        <v>30</v>
      </c>
      <c r="AI25">
        <f t="shared" si="14"/>
        <v>0</v>
      </c>
      <c r="AJ25">
        <f t="shared" si="15"/>
        <v>0</v>
      </c>
      <c r="AK25">
        <f t="shared" si="16"/>
        <v>0</v>
      </c>
      <c r="AL25">
        <f t="shared" si="17"/>
        <v>0</v>
      </c>
      <c r="AM25">
        <f t="shared" si="18"/>
        <v>0</v>
      </c>
      <c r="AN25">
        <f t="shared" si="19"/>
        <v>0</v>
      </c>
      <c r="AO25">
        <f t="shared" si="20"/>
        <v>0</v>
      </c>
      <c r="AP25">
        <f t="shared" si="21"/>
        <v>0</v>
      </c>
      <c r="AQ25">
        <f t="shared" si="22"/>
        <v>0</v>
      </c>
      <c r="AR25">
        <f t="shared" si="23"/>
        <v>0</v>
      </c>
      <c r="AS25">
        <f t="shared" si="24"/>
        <v>0</v>
      </c>
    </row>
    <row r="26" spans="1:45" ht="19.5">
      <c r="A26" s="8" t="s">
        <v>29</v>
      </c>
      <c r="B26" s="19" t="s">
        <v>237</v>
      </c>
      <c r="C26" s="42"/>
      <c r="D26" s="29"/>
      <c r="E26" s="33"/>
      <c r="F26" s="29">
        <v>20</v>
      </c>
      <c r="G26" s="29"/>
      <c r="H26" s="30"/>
      <c r="I26" s="41"/>
      <c r="J26" s="50"/>
      <c r="K26" s="30"/>
      <c r="L26" s="41"/>
      <c r="M26" s="30"/>
      <c r="N26" s="30"/>
      <c r="O26" s="30"/>
      <c r="P26" s="30">
        <v>14</v>
      </c>
      <c r="Q26" s="50"/>
      <c r="R26" s="30"/>
      <c r="S26" s="41"/>
      <c r="T26" s="50"/>
      <c r="U26" s="38">
        <f t="shared" si="2"/>
        <v>34</v>
      </c>
      <c r="V26" s="39">
        <f t="shared" si="3"/>
        <v>34</v>
      </c>
      <c r="W26" s="81">
        <f t="shared" si="4"/>
        <v>2</v>
      </c>
      <c r="X26" s="80">
        <f t="shared" si="5"/>
        <v>0</v>
      </c>
      <c r="Y26" s="80">
        <f t="shared" si="6"/>
        <v>34</v>
      </c>
      <c r="Z26">
        <f t="shared" si="7"/>
        <v>34</v>
      </c>
      <c r="AB26">
        <f t="shared" si="0"/>
        <v>0</v>
      </c>
      <c r="AC26">
        <f t="shared" si="8"/>
        <v>0</v>
      </c>
      <c r="AD26">
        <f t="shared" si="9"/>
        <v>0</v>
      </c>
      <c r="AE26">
        <f t="shared" si="10"/>
        <v>20</v>
      </c>
      <c r="AF26">
        <f t="shared" si="11"/>
        <v>0</v>
      </c>
      <c r="AG26">
        <f t="shared" si="12"/>
        <v>0</v>
      </c>
      <c r="AH26">
        <f t="shared" si="13"/>
        <v>0</v>
      </c>
      <c r="AI26">
        <f t="shared" si="14"/>
        <v>0</v>
      </c>
      <c r="AJ26">
        <f t="shared" si="15"/>
        <v>0</v>
      </c>
      <c r="AK26">
        <f t="shared" si="16"/>
        <v>0</v>
      </c>
      <c r="AL26">
        <f t="shared" si="17"/>
        <v>0</v>
      </c>
      <c r="AM26">
        <f t="shared" si="18"/>
        <v>0</v>
      </c>
      <c r="AN26">
        <f t="shared" si="19"/>
        <v>0</v>
      </c>
      <c r="AO26">
        <f t="shared" si="20"/>
        <v>14</v>
      </c>
      <c r="AP26">
        <f t="shared" si="21"/>
        <v>0</v>
      </c>
      <c r="AQ26">
        <f t="shared" si="22"/>
        <v>0</v>
      </c>
      <c r="AR26">
        <f t="shared" si="23"/>
        <v>0</v>
      </c>
      <c r="AS26">
        <f t="shared" si="24"/>
        <v>0</v>
      </c>
    </row>
    <row r="27" spans="1:45" ht="19.5">
      <c r="A27" s="8" t="s">
        <v>30</v>
      </c>
      <c r="B27" s="19" t="s">
        <v>81</v>
      </c>
      <c r="C27" s="42"/>
      <c r="D27" s="30"/>
      <c r="E27" s="33"/>
      <c r="F27" s="29"/>
      <c r="G27" s="29"/>
      <c r="H27" s="30">
        <v>4</v>
      </c>
      <c r="I27" s="41"/>
      <c r="J27" s="50"/>
      <c r="K27" s="30">
        <v>10</v>
      </c>
      <c r="L27" s="41"/>
      <c r="M27" s="30">
        <v>6</v>
      </c>
      <c r="N27" s="30"/>
      <c r="O27" s="30">
        <v>6</v>
      </c>
      <c r="P27" s="30"/>
      <c r="Q27" s="50"/>
      <c r="R27" s="30">
        <v>7</v>
      </c>
      <c r="S27" s="41"/>
      <c r="T27" s="50"/>
      <c r="U27" s="38">
        <f t="shared" si="2"/>
        <v>33</v>
      </c>
      <c r="V27" s="39">
        <f t="shared" si="3"/>
        <v>33</v>
      </c>
      <c r="W27" s="81">
        <f t="shared" si="4"/>
        <v>5</v>
      </c>
      <c r="X27" s="80">
        <f t="shared" si="5"/>
        <v>0</v>
      </c>
      <c r="Y27" s="80">
        <f t="shared" si="6"/>
        <v>33</v>
      </c>
      <c r="Z27">
        <f t="shared" si="7"/>
        <v>33</v>
      </c>
      <c r="AB27">
        <f t="shared" si="0"/>
        <v>0</v>
      </c>
      <c r="AC27">
        <f t="shared" si="8"/>
        <v>0</v>
      </c>
      <c r="AD27">
        <f t="shared" si="9"/>
        <v>0</v>
      </c>
      <c r="AE27">
        <f t="shared" si="10"/>
        <v>0</v>
      </c>
      <c r="AF27">
        <f t="shared" si="11"/>
        <v>0</v>
      </c>
      <c r="AG27">
        <f t="shared" si="12"/>
        <v>4</v>
      </c>
      <c r="AH27">
        <f t="shared" si="13"/>
        <v>0</v>
      </c>
      <c r="AI27">
        <f t="shared" si="14"/>
        <v>0</v>
      </c>
      <c r="AJ27">
        <f t="shared" si="15"/>
        <v>10</v>
      </c>
      <c r="AK27">
        <f t="shared" si="16"/>
        <v>0</v>
      </c>
      <c r="AL27">
        <f t="shared" si="17"/>
        <v>6</v>
      </c>
      <c r="AM27">
        <f t="shared" si="18"/>
        <v>0</v>
      </c>
      <c r="AN27">
        <f t="shared" si="19"/>
        <v>6</v>
      </c>
      <c r="AO27">
        <f t="shared" si="20"/>
        <v>0</v>
      </c>
      <c r="AP27">
        <f t="shared" si="21"/>
        <v>0</v>
      </c>
      <c r="AQ27">
        <f t="shared" si="22"/>
        <v>7</v>
      </c>
      <c r="AR27">
        <f t="shared" si="23"/>
        <v>0</v>
      </c>
      <c r="AS27">
        <f t="shared" si="24"/>
        <v>0</v>
      </c>
    </row>
    <row r="28" spans="1:45" ht="19.5">
      <c r="A28" s="8" t="s">
        <v>31</v>
      </c>
      <c r="B28" s="19" t="s">
        <v>530</v>
      </c>
      <c r="C28" s="42"/>
      <c r="D28" s="29"/>
      <c r="E28" s="33"/>
      <c r="F28" s="29"/>
      <c r="G28" s="29"/>
      <c r="H28" s="29"/>
      <c r="I28" s="41"/>
      <c r="J28" s="50"/>
      <c r="K28" s="30"/>
      <c r="L28" s="41">
        <v>32</v>
      </c>
      <c r="M28" s="30"/>
      <c r="N28" s="30"/>
      <c r="O28" s="30"/>
      <c r="P28" s="30"/>
      <c r="Q28" s="50"/>
      <c r="R28" s="30"/>
      <c r="S28" s="41"/>
      <c r="T28" s="50"/>
      <c r="U28" s="38">
        <f t="shared" si="2"/>
        <v>32</v>
      </c>
      <c r="V28" s="39">
        <f t="shared" si="3"/>
        <v>32</v>
      </c>
      <c r="W28" s="81">
        <f t="shared" si="4"/>
        <v>1</v>
      </c>
      <c r="X28" s="80">
        <f t="shared" si="5"/>
        <v>32</v>
      </c>
      <c r="Y28" s="80">
        <f t="shared" si="6"/>
        <v>0</v>
      </c>
      <c r="Z28">
        <f t="shared" si="7"/>
        <v>32</v>
      </c>
      <c r="AB28">
        <f t="shared" si="0"/>
        <v>0</v>
      </c>
      <c r="AC28">
        <f t="shared" si="8"/>
        <v>0</v>
      </c>
      <c r="AD28">
        <f t="shared" si="9"/>
        <v>0</v>
      </c>
      <c r="AE28">
        <f t="shared" si="10"/>
        <v>0</v>
      </c>
      <c r="AF28">
        <f t="shared" si="11"/>
        <v>0</v>
      </c>
      <c r="AG28">
        <f t="shared" si="12"/>
        <v>0</v>
      </c>
      <c r="AH28">
        <f t="shared" si="13"/>
        <v>0</v>
      </c>
      <c r="AI28">
        <f t="shared" si="14"/>
        <v>0</v>
      </c>
      <c r="AJ28">
        <f t="shared" si="15"/>
        <v>0</v>
      </c>
      <c r="AK28">
        <f t="shared" si="16"/>
        <v>32</v>
      </c>
      <c r="AL28">
        <f t="shared" si="17"/>
        <v>0</v>
      </c>
      <c r="AM28">
        <f t="shared" si="18"/>
        <v>0</v>
      </c>
      <c r="AN28">
        <f t="shared" si="19"/>
        <v>0</v>
      </c>
      <c r="AO28">
        <f t="shared" si="20"/>
        <v>0</v>
      </c>
      <c r="AP28">
        <f t="shared" si="21"/>
        <v>0</v>
      </c>
      <c r="AQ28">
        <f t="shared" si="22"/>
        <v>0</v>
      </c>
      <c r="AR28">
        <f t="shared" si="23"/>
        <v>0</v>
      </c>
      <c r="AS28">
        <f t="shared" si="24"/>
        <v>0</v>
      </c>
    </row>
    <row r="29" spans="1:45" ht="19.5">
      <c r="A29" s="8" t="s">
        <v>32</v>
      </c>
      <c r="B29" s="19" t="s">
        <v>104</v>
      </c>
      <c r="C29" s="42"/>
      <c r="D29" s="29"/>
      <c r="E29" s="33">
        <v>20</v>
      </c>
      <c r="F29" s="29"/>
      <c r="G29" s="29"/>
      <c r="H29" s="30"/>
      <c r="I29" s="41"/>
      <c r="J29" s="50"/>
      <c r="K29" s="30"/>
      <c r="L29" s="41"/>
      <c r="M29" s="30"/>
      <c r="N29" s="30"/>
      <c r="O29" s="30"/>
      <c r="P29" s="30"/>
      <c r="Q29" s="50"/>
      <c r="R29" s="30">
        <v>9</v>
      </c>
      <c r="S29" s="41"/>
      <c r="T29" s="50"/>
      <c r="U29" s="38">
        <f t="shared" si="2"/>
        <v>29</v>
      </c>
      <c r="V29" s="39">
        <f t="shared" si="3"/>
        <v>29</v>
      </c>
      <c r="W29" s="81">
        <f t="shared" si="4"/>
        <v>2</v>
      </c>
      <c r="X29" s="80">
        <f t="shared" si="5"/>
        <v>20</v>
      </c>
      <c r="Y29" s="80">
        <f t="shared" si="6"/>
        <v>9</v>
      </c>
      <c r="Z29">
        <f t="shared" si="7"/>
        <v>29</v>
      </c>
      <c r="AB29">
        <f t="shared" si="0"/>
        <v>0</v>
      </c>
      <c r="AC29">
        <f t="shared" si="8"/>
        <v>0</v>
      </c>
      <c r="AD29">
        <f t="shared" si="9"/>
        <v>20</v>
      </c>
      <c r="AE29">
        <f t="shared" si="10"/>
        <v>0</v>
      </c>
      <c r="AF29">
        <f t="shared" si="11"/>
        <v>0</v>
      </c>
      <c r="AG29">
        <f t="shared" si="12"/>
        <v>0</v>
      </c>
      <c r="AH29">
        <f t="shared" si="13"/>
        <v>0</v>
      </c>
      <c r="AI29">
        <f t="shared" si="14"/>
        <v>0</v>
      </c>
      <c r="AJ29">
        <f t="shared" si="15"/>
        <v>0</v>
      </c>
      <c r="AK29">
        <f t="shared" si="16"/>
        <v>0</v>
      </c>
      <c r="AL29">
        <f t="shared" si="17"/>
        <v>0</v>
      </c>
      <c r="AM29">
        <f t="shared" si="18"/>
        <v>0</v>
      </c>
      <c r="AN29">
        <f t="shared" si="19"/>
        <v>0</v>
      </c>
      <c r="AO29">
        <f t="shared" si="20"/>
        <v>0</v>
      </c>
      <c r="AP29">
        <f t="shared" si="21"/>
        <v>0</v>
      </c>
      <c r="AQ29">
        <f t="shared" si="22"/>
        <v>9</v>
      </c>
      <c r="AR29">
        <f t="shared" si="23"/>
        <v>0</v>
      </c>
      <c r="AS29">
        <f t="shared" si="24"/>
        <v>0</v>
      </c>
    </row>
    <row r="30" spans="1:45" ht="19.5">
      <c r="A30" s="8" t="s">
        <v>33</v>
      </c>
      <c r="B30" s="19" t="s">
        <v>617</v>
      </c>
      <c r="C30" s="42"/>
      <c r="D30" s="29"/>
      <c r="E30" s="33"/>
      <c r="F30" s="29"/>
      <c r="G30" s="29"/>
      <c r="H30" s="29"/>
      <c r="I30" s="41"/>
      <c r="J30" s="50"/>
      <c r="K30" s="30"/>
      <c r="L30" s="41"/>
      <c r="M30" s="30"/>
      <c r="N30" s="30"/>
      <c r="O30" s="30">
        <v>14</v>
      </c>
      <c r="P30" s="30"/>
      <c r="Q30" s="50"/>
      <c r="R30" s="30">
        <v>13</v>
      </c>
      <c r="S30" s="41"/>
      <c r="T30" s="50"/>
      <c r="U30" s="38">
        <f t="shared" si="2"/>
        <v>27</v>
      </c>
      <c r="V30" s="39">
        <f t="shared" si="3"/>
        <v>27</v>
      </c>
      <c r="W30" s="81">
        <f t="shared" si="4"/>
        <v>2</v>
      </c>
      <c r="X30" s="80">
        <f t="shared" si="5"/>
        <v>0</v>
      </c>
      <c r="Y30" s="80">
        <f t="shared" si="6"/>
        <v>27</v>
      </c>
      <c r="Z30">
        <f t="shared" si="7"/>
        <v>27</v>
      </c>
      <c r="AB30">
        <f t="shared" si="0"/>
        <v>0</v>
      </c>
      <c r="AC30">
        <f t="shared" si="8"/>
        <v>0</v>
      </c>
      <c r="AD30">
        <f t="shared" si="9"/>
        <v>0</v>
      </c>
      <c r="AE30">
        <f t="shared" si="10"/>
        <v>0</v>
      </c>
      <c r="AF30">
        <f t="shared" si="11"/>
        <v>0</v>
      </c>
      <c r="AG30">
        <f t="shared" si="12"/>
        <v>0</v>
      </c>
      <c r="AH30">
        <f t="shared" si="13"/>
        <v>0</v>
      </c>
      <c r="AI30">
        <f t="shared" si="14"/>
        <v>0</v>
      </c>
      <c r="AJ30">
        <f t="shared" si="15"/>
        <v>0</v>
      </c>
      <c r="AK30">
        <f t="shared" si="16"/>
        <v>0</v>
      </c>
      <c r="AL30">
        <f t="shared" si="17"/>
        <v>0</v>
      </c>
      <c r="AM30">
        <f t="shared" si="18"/>
        <v>0</v>
      </c>
      <c r="AN30">
        <f t="shared" si="19"/>
        <v>14</v>
      </c>
      <c r="AO30">
        <f t="shared" si="20"/>
        <v>0</v>
      </c>
      <c r="AP30">
        <f t="shared" si="21"/>
        <v>0</v>
      </c>
      <c r="AQ30">
        <f t="shared" si="22"/>
        <v>13</v>
      </c>
      <c r="AR30">
        <f t="shared" si="23"/>
        <v>0</v>
      </c>
      <c r="AS30">
        <f t="shared" si="24"/>
        <v>0</v>
      </c>
    </row>
    <row r="31" spans="1:45" ht="19.5">
      <c r="A31" s="8" t="s">
        <v>34</v>
      </c>
      <c r="B31" s="19" t="s">
        <v>512</v>
      </c>
      <c r="C31" s="42">
        <v>4</v>
      </c>
      <c r="D31" s="30">
        <v>10</v>
      </c>
      <c r="E31" s="33"/>
      <c r="F31" s="29">
        <v>2</v>
      </c>
      <c r="G31" s="29"/>
      <c r="H31" s="29"/>
      <c r="I31" s="41"/>
      <c r="J31" s="50">
        <v>10</v>
      </c>
      <c r="K31" s="30"/>
      <c r="L31" s="41"/>
      <c r="M31" s="30"/>
      <c r="N31" s="30"/>
      <c r="O31" s="30"/>
      <c r="P31" s="30"/>
      <c r="Q31" s="50"/>
      <c r="R31" s="30"/>
      <c r="S31" s="41"/>
      <c r="T31" s="50"/>
      <c r="U31" s="38">
        <f t="shared" si="2"/>
        <v>26</v>
      </c>
      <c r="V31" s="39">
        <f t="shared" si="3"/>
        <v>26</v>
      </c>
      <c r="W31" s="81">
        <f t="shared" si="4"/>
        <v>4</v>
      </c>
      <c r="X31" s="80">
        <f t="shared" si="5"/>
        <v>0</v>
      </c>
      <c r="Y31" s="80">
        <f t="shared" si="6"/>
        <v>26</v>
      </c>
      <c r="Z31">
        <f t="shared" si="7"/>
        <v>26</v>
      </c>
      <c r="AB31">
        <f t="shared" si="0"/>
        <v>4</v>
      </c>
      <c r="AC31">
        <f t="shared" si="8"/>
        <v>10</v>
      </c>
      <c r="AD31">
        <f t="shared" si="9"/>
        <v>0</v>
      </c>
      <c r="AE31">
        <f t="shared" si="10"/>
        <v>2</v>
      </c>
      <c r="AF31">
        <f t="shared" si="11"/>
        <v>0</v>
      </c>
      <c r="AG31">
        <f t="shared" si="12"/>
        <v>0</v>
      </c>
      <c r="AH31">
        <f t="shared" si="13"/>
        <v>0</v>
      </c>
      <c r="AI31">
        <f t="shared" si="14"/>
        <v>10</v>
      </c>
      <c r="AJ31">
        <f t="shared" si="15"/>
        <v>0</v>
      </c>
      <c r="AK31">
        <f t="shared" si="16"/>
        <v>0</v>
      </c>
      <c r="AL31">
        <f t="shared" si="17"/>
        <v>0</v>
      </c>
      <c r="AM31">
        <f t="shared" si="18"/>
        <v>0</v>
      </c>
      <c r="AN31">
        <f t="shared" si="19"/>
        <v>0</v>
      </c>
      <c r="AO31">
        <f t="shared" si="20"/>
        <v>0</v>
      </c>
      <c r="AP31">
        <f t="shared" si="21"/>
        <v>0</v>
      </c>
      <c r="AQ31">
        <f t="shared" si="22"/>
        <v>0</v>
      </c>
      <c r="AR31">
        <f t="shared" si="23"/>
        <v>0</v>
      </c>
      <c r="AS31">
        <f t="shared" si="24"/>
        <v>0</v>
      </c>
    </row>
    <row r="32" spans="1:45" ht="19.5">
      <c r="A32" s="8" t="s">
        <v>35</v>
      </c>
      <c r="B32" s="19" t="s">
        <v>629</v>
      </c>
      <c r="C32" s="42"/>
      <c r="D32" s="29"/>
      <c r="E32" s="33"/>
      <c r="F32" s="29"/>
      <c r="G32" s="29"/>
      <c r="H32" s="29"/>
      <c r="I32" s="41"/>
      <c r="J32" s="50"/>
      <c r="K32" s="30"/>
      <c r="L32" s="41"/>
      <c r="M32" s="30"/>
      <c r="N32" s="30"/>
      <c r="O32" s="30"/>
      <c r="P32" s="30">
        <v>25</v>
      </c>
      <c r="Q32" s="50"/>
      <c r="R32" s="30"/>
      <c r="S32" s="41"/>
      <c r="T32" s="50"/>
      <c r="U32" s="38">
        <f t="shared" si="2"/>
        <v>25</v>
      </c>
      <c r="V32" s="39">
        <f t="shared" si="3"/>
        <v>25</v>
      </c>
      <c r="W32" s="81">
        <f t="shared" si="4"/>
        <v>1</v>
      </c>
      <c r="X32" s="80">
        <f t="shared" si="5"/>
        <v>0</v>
      </c>
      <c r="Y32" s="80">
        <f t="shared" si="6"/>
        <v>25</v>
      </c>
      <c r="Z32">
        <f t="shared" si="7"/>
        <v>25</v>
      </c>
      <c r="AB32">
        <f t="shared" si="0"/>
        <v>0</v>
      </c>
      <c r="AC32">
        <f t="shared" si="8"/>
        <v>0</v>
      </c>
      <c r="AD32">
        <f t="shared" si="9"/>
        <v>0</v>
      </c>
      <c r="AE32">
        <f t="shared" si="10"/>
        <v>0</v>
      </c>
      <c r="AF32">
        <f t="shared" si="11"/>
        <v>0</v>
      </c>
      <c r="AG32">
        <f t="shared" si="12"/>
        <v>0</v>
      </c>
      <c r="AH32">
        <f t="shared" si="13"/>
        <v>0</v>
      </c>
      <c r="AI32">
        <f t="shared" si="14"/>
        <v>0</v>
      </c>
      <c r="AJ32">
        <f t="shared" si="15"/>
        <v>0</v>
      </c>
      <c r="AK32">
        <f t="shared" si="16"/>
        <v>0</v>
      </c>
      <c r="AL32">
        <f t="shared" si="17"/>
        <v>0</v>
      </c>
      <c r="AM32">
        <f t="shared" si="18"/>
        <v>0</v>
      </c>
      <c r="AN32">
        <f t="shared" si="19"/>
        <v>0</v>
      </c>
      <c r="AO32">
        <f t="shared" si="20"/>
        <v>25</v>
      </c>
      <c r="AP32">
        <f t="shared" si="21"/>
        <v>0</v>
      </c>
      <c r="AQ32">
        <f t="shared" si="22"/>
        <v>0</v>
      </c>
      <c r="AR32">
        <f t="shared" si="23"/>
        <v>0</v>
      </c>
      <c r="AS32">
        <f t="shared" si="24"/>
        <v>0</v>
      </c>
    </row>
    <row r="33" spans="1:45" ht="19.5">
      <c r="A33" s="8" t="s">
        <v>36</v>
      </c>
      <c r="B33" s="19" t="s">
        <v>242</v>
      </c>
      <c r="C33" s="42"/>
      <c r="D33" s="29"/>
      <c r="E33" s="33"/>
      <c r="F33" s="29"/>
      <c r="G33" s="29">
        <v>25</v>
      </c>
      <c r="H33" s="29"/>
      <c r="I33" s="41"/>
      <c r="J33" s="50"/>
      <c r="K33" s="30"/>
      <c r="L33" s="41"/>
      <c r="M33" s="30"/>
      <c r="N33" s="30"/>
      <c r="O33" s="30"/>
      <c r="P33" s="30"/>
      <c r="Q33" s="50"/>
      <c r="R33" s="30"/>
      <c r="S33" s="41"/>
      <c r="T33" s="50"/>
      <c r="U33" s="38">
        <f t="shared" si="2"/>
        <v>25</v>
      </c>
      <c r="V33" s="39">
        <f t="shared" si="3"/>
        <v>25</v>
      </c>
      <c r="W33" s="81">
        <f t="shared" si="4"/>
        <v>1</v>
      </c>
      <c r="X33" s="80">
        <f t="shared" si="5"/>
        <v>0</v>
      </c>
      <c r="Y33" s="80">
        <f t="shared" si="6"/>
        <v>25</v>
      </c>
      <c r="Z33">
        <f t="shared" si="7"/>
        <v>25</v>
      </c>
      <c r="AB33">
        <f t="shared" si="0"/>
        <v>0</v>
      </c>
      <c r="AC33">
        <f t="shared" si="8"/>
        <v>0</v>
      </c>
      <c r="AD33">
        <f t="shared" si="9"/>
        <v>0</v>
      </c>
      <c r="AE33">
        <f t="shared" si="10"/>
        <v>0</v>
      </c>
      <c r="AF33">
        <f t="shared" si="11"/>
        <v>25</v>
      </c>
      <c r="AG33">
        <f t="shared" si="12"/>
        <v>0</v>
      </c>
      <c r="AH33">
        <f t="shared" si="13"/>
        <v>0</v>
      </c>
      <c r="AI33">
        <f t="shared" si="14"/>
        <v>0</v>
      </c>
      <c r="AJ33">
        <f t="shared" si="15"/>
        <v>0</v>
      </c>
      <c r="AK33">
        <f t="shared" si="16"/>
        <v>0</v>
      </c>
      <c r="AL33">
        <f t="shared" si="17"/>
        <v>0</v>
      </c>
      <c r="AM33">
        <f t="shared" si="18"/>
        <v>0</v>
      </c>
      <c r="AN33">
        <f t="shared" si="19"/>
        <v>0</v>
      </c>
      <c r="AO33">
        <f t="shared" si="20"/>
        <v>0</v>
      </c>
      <c r="AP33">
        <f t="shared" si="21"/>
        <v>0</v>
      </c>
      <c r="AQ33">
        <f t="shared" si="22"/>
        <v>0</v>
      </c>
      <c r="AR33">
        <f t="shared" si="23"/>
        <v>0</v>
      </c>
      <c r="AS33">
        <f t="shared" si="24"/>
        <v>0</v>
      </c>
    </row>
    <row r="34" spans="1:45" ht="19.5">
      <c r="A34" s="8" t="s">
        <v>37</v>
      </c>
      <c r="B34" s="19" t="s">
        <v>520</v>
      </c>
      <c r="C34" s="42"/>
      <c r="D34" s="29"/>
      <c r="E34" s="33"/>
      <c r="F34" s="29"/>
      <c r="G34" s="29"/>
      <c r="H34" s="29"/>
      <c r="I34" s="41"/>
      <c r="J34" s="50"/>
      <c r="K34" s="30">
        <v>11</v>
      </c>
      <c r="L34" s="41"/>
      <c r="M34" s="30">
        <v>9</v>
      </c>
      <c r="N34" s="30">
        <v>5</v>
      </c>
      <c r="O34" s="30"/>
      <c r="P34" s="30"/>
      <c r="Q34" s="50"/>
      <c r="R34" s="30"/>
      <c r="S34" s="41"/>
      <c r="T34" s="50"/>
      <c r="U34" s="38">
        <f t="shared" si="2"/>
        <v>25</v>
      </c>
      <c r="V34" s="39">
        <f t="shared" si="3"/>
        <v>25</v>
      </c>
      <c r="W34" s="81">
        <f t="shared" si="4"/>
        <v>3</v>
      </c>
      <c r="X34" s="80">
        <f t="shared" si="5"/>
        <v>0</v>
      </c>
      <c r="Y34" s="80">
        <f t="shared" si="6"/>
        <v>25</v>
      </c>
      <c r="Z34">
        <f t="shared" si="7"/>
        <v>25</v>
      </c>
      <c r="AB34">
        <f aca="true" t="shared" si="25" ref="AB34:AB65">C34</f>
        <v>0</v>
      </c>
      <c r="AC34">
        <f t="shared" si="8"/>
        <v>0</v>
      </c>
      <c r="AD34">
        <f t="shared" si="9"/>
        <v>0</v>
      </c>
      <c r="AE34">
        <f t="shared" si="10"/>
        <v>0</v>
      </c>
      <c r="AF34">
        <f t="shared" si="11"/>
        <v>0</v>
      </c>
      <c r="AG34">
        <f t="shared" si="12"/>
        <v>0</v>
      </c>
      <c r="AH34">
        <f t="shared" si="13"/>
        <v>0</v>
      </c>
      <c r="AI34">
        <f t="shared" si="14"/>
        <v>0</v>
      </c>
      <c r="AJ34">
        <f t="shared" si="15"/>
        <v>11</v>
      </c>
      <c r="AK34">
        <f t="shared" si="16"/>
        <v>0</v>
      </c>
      <c r="AL34">
        <f t="shared" si="17"/>
        <v>9</v>
      </c>
      <c r="AM34">
        <f t="shared" si="18"/>
        <v>5</v>
      </c>
      <c r="AN34">
        <f t="shared" si="19"/>
        <v>0</v>
      </c>
      <c r="AO34">
        <f t="shared" si="20"/>
        <v>0</v>
      </c>
      <c r="AP34">
        <f t="shared" si="21"/>
        <v>0</v>
      </c>
      <c r="AQ34">
        <f t="shared" si="22"/>
        <v>0</v>
      </c>
      <c r="AR34">
        <f t="shared" si="23"/>
        <v>0</v>
      </c>
      <c r="AS34">
        <f t="shared" si="24"/>
        <v>0</v>
      </c>
    </row>
    <row r="35" spans="1:45" ht="19.5">
      <c r="A35" s="8" t="s">
        <v>38</v>
      </c>
      <c r="B35" s="19" t="s">
        <v>236</v>
      </c>
      <c r="C35" s="42"/>
      <c r="D35" s="29"/>
      <c r="E35" s="33"/>
      <c r="F35" s="29">
        <v>25</v>
      </c>
      <c r="G35" s="29"/>
      <c r="H35" s="30"/>
      <c r="I35" s="41"/>
      <c r="J35" s="50"/>
      <c r="K35" s="30"/>
      <c r="L35" s="41"/>
      <c r="M35" s="30"/>
      <c r="N35" s="30"/>
      <c r="O35" s="30"/>
      <c r="P35" s="30"/>
      <c r="Q35" s="50"/>
      <c r="R35" s="30"/>
      <c r="S35" s="41"/>
      <c r="T35" s="50"/>
      <c r="U35" s="38">
        <f aca="true" t="shared" si="26" ref="U35:U66">SUM(C35:T35)</f>
        <v>25</v>
      </c>
      <c r="V35" s="39">
        <f aca="true" t="shared" si="27" ref="V35:V66">Z35</f>
        <v>25</v>
      </c>
      <c r="W35" s="81">
        <f aca="true" t="shared" si="28" ref="W35:W66">COUNT(C35:T35)</f>
        <v>1</v>
      </c>
      <c r="X35" s="80">
        <f aca="true" t="shared" si="29" ref="X35:X66">SUM(E35,I35,L35,S35)</f>
        <v>0</v>
      </c>
      <c r="Y35" s="80">
        <f aca="true" t="shared" si="30" ref="Y35:Y66">SUM(C35:D35,F35:H35,J35:K35,M35:R35,T35)</f>
        <v>25</v>
      </c>
      <c r="Z35">
        <f aca="true" t="shared" si="31" ref="Z35:Z66">IF(W35&lt;=15,U35,IF(W35&gt;15,U35-(SMALL(AB35:AS35,1)+SMALL(AB35:AS35,2)+SMALL(AB35:AS35,3))))</f>
        <v>25</v>
      </c>
      <c r="AB35">
        <f t="shared" si="25"/>
        <v>0</v>
      </c>
      <c r="AC35">
        <f aca="true" t="shared" si="32" ref="AC35:AC66">D35</f>
        <v>0</v>
      </c>
      <c r="AD35">
        <f aca="true" t="shared" si="33" ref="AD35:AD66">E35</f>
        <v>0</v>
      </c>
      <c r="AE35">
        <f aca="true" t="shared" si="34" ref="AE35:AE66">F35</f>
        <v>25</v>
      </c>
      <c r="AF35">
        <f aca="true" t="shared" si="35" ref="AF35:AF66">G35</f>
        <v>0</v>
      </c>
      <c r="AG35">
        <f aca="true" t="shared" si="36" ref="AG35:AG66">H35</f>
        <v>0</v>
      </c>
      <c r="AH35">
        <f aca="true" t="shared" si="37" ref="AH35:AH66">I35</f>
        <v>0</v>
      </c>
      <c r="AI35">
        <f aca="true" t="shared" si="38" ref="AI35:AI66">J35</f>
        <v>0</v>
      </c>
      <c r="AJ35">
        <f aca="true" t="shared" si="39" ref="AJ35:AJ66">K35</f>
        <v>0</v>
      </c>
      <c r="AK35">
        <f aca="true" t="shared" si="40" ref="AK35:AK66">L35</f>
        <v>0</v>
      </c>
      <c r="AL35">
        <f aca="true" t="shared" si="41" ref="AL35:AL66">M35</f>
        <v>0</v>
      </c>
      <c r="AM35">
        <f aca="true" t="shared" si="42" ref="AM35:AM66">N35</f>
        <v>0</v>
      </c>
      <c r="AN35">
        <f aca="true" t="shared" si="43" ref="AN35:AN66">O35</f>
        <v>0</v>
      </c>
      <c r="AO35">
        <f aca="true" t="shared" si="44" ref="AO35:AO66">P35</f>
        <v>0</v>
      </c>
      <c r="AP35">
        <f aca="true" t="shared" si="45" ref="AP35:AP66">Q35</f>
        <v>0</v>
      </c>
      <c r="AQ35">
        <f aca="true" t="shared" si="46" ref="AQ35:AQ66">R35</f>
        <v>0</v>
      </c>
      <c r="AR35">
        <f aca="true" t="shared" si="47" ref="AR35:AR66">S35</f>
        <v>0</v>
      </c>
      <c r="AS35">
        <f aca="true" t="shared" si="48" ref="AS35:AS66">T35</f>
        <v>0</v>
      </c>
    </row>
    <row r="36" spans="1:45" ht="19.5">
      <c r="A36" s="8" t="s">
        <v>39</v>
      </c>
      <c r="B36" s="19" t="s">
        <v>110</v>
      </c>
      <c r="C36" s="42"/>
      <c r="D36" s="30">
        <v>11</v>
      </c>
      <c r="E36" s="33"/>
      <c r="F36" s="29"/>
      <c r="G36" s="29"/>
      <c r="H36" s="30">
        <v>13</v>
      </c>
      <c r="I36" s="41"/>
      <c r="J36" s="50"/>
      <c r="K36" s="30"/>
      <c r="L36" s="41"/>
      <c r="M36" s="30"/>
      <c r="N36" s="30"/>
      <c r="O36" s="30"/>
      <c r="P36" s="30"/>
      <c r="Q36" s="50"/>
      <c r="R36" s="30"/>
      <c r="S36" s="41"/>
      <c r="T36" s="50"/>
      <c r="U36" s="38">
        <f t="shared" si="26"/>
        <v>24</v>
      </c>
      <c r="V36" s="39">
        <f t="shared" si="27"/>
        <v>24</v>
      </c>
      <c r="W36" s="81">
        <f t="shared" si="28"/>
        <v>2</v>
      </c>
      <c r="X36" s="80">
        <f t="shared" si="29"/>
        <v>0</v>
      </c>
      <c r="Y36" s="80">
        <f t="shared" si="30"/>
        <v>24</v>
      </c>
      <c r="Z36">
        <f t="shared" si="31"/>
        <v>24</v>
      </c>
      <c r="AB36">
        <f t="shared" si="25"/>
        <v>0</v>
      </c>
      <c r="AC36">
        <f t="shared" si="32"/>
        <v>11</v>
      </c>
      <c r="AD36">
        <f t="shared" si="33"/>
        <v>0</v>
      </c>
      <c r="AE36">
        <f t="shared" si="34"/>
        <v>0</v>
      </c>
      <c r="AF36">
        <f t="shared" si="35"/>
        <v>0</v>
      </c>
      <c r="AG36">
        <f t="shared" si="36"/>
        <v>13</v>
      </c>
      <c r="AH36">
        <f t="shared" si="37"/>
        <v>0</v>
      </c>
      <c r="AI36">
        <f t="shared" si="38"/>
        <v>0</v>
      </c>
      <c r="AJ36">
        <f t="shared" si="39"/>
        <v>0</v>
      </c>
      <c r="AK36">
        <f t="shared" si="40"/>
        <v>0</v>
      </c>
      <c r="AL36">
        <f t="shared" si="41"/>
        <v>0</v>
      </c>
      <c r="AM36">
        <f t="shared" si="42"/>
        <v>0</v>
      </c>
      <c r="AN36">
        <f t="shared" si="43"/>
        <v>0</v>
      </c>
      <c r="AO36">
        <f t="shared" si="44"/>
        <v>0</v>
      </c>
      <c r="AP36">
        <f t="shared" si="45"/>
        <v>0</v>
      </c>
      <c r="AQ36">
        <f t="shared" si="46"/>
        <v>0</v>
      </c>
      <c r="AR36">
        <f t="shared" si="47"/>
        <v>0</v>
      </c>
      <c r="AS36">
        <f t="shared" si="48"/>
        <v>0</v>
      </c>
    </row>
    <row r="37" spans="1:45" ht="19.5">
      <c r="A37" s="8" t="s">
        <v>40</v>
      </c>
      <c r="B37" s="19" t="s">
        <v>637</v>
      </c>
      <c r="C37" s="42"/>
      <c r="D37" s="29"/>
      <c r="E37" s="33"/>
      <c r="F37" s="29"/>
      <c r="G37" s="29"/>
      <c r="H37" s="29"/>
      <c r="I37" s="41"/>
      <c r="J37" s="50">
        <v>16</v>
      </c>
      <c r="K37" s="30"/>
      <c r="L37" s="41"/>
      <c r="M37" s="30"/>
      <c r="N37" s="30"/>
      <c r="O37" s="30"/>
      <c r="P37" s="30">
        <v>8</v>
      </c>
      <c r="Q37" s="50"/>
      <c r="R37" s="30"/>
      <c r="S37" s="41"/>
      <c r="T37" s="50"/>
      <c r="U37" s="38">
        <f t="shared" si="26"/>
        <v>24</v>
      </c>
      <c r="V37" s="39">
        <f t="shared" si="27"/>
        <v>24</v>
      </c>
      <c r="W37" s="81">
        <f t="shared" si="28"/>
        <v>2</v>
      </c>
      <c r="X37" s="80">
        <f t="shared" si="29"/>
        <v>0</v>
      </c>
      <c r="Y37" s="80">
        <f t="shared" si="30"/>
        <v>24</v>
      </c>
      <c r="Z37">
        <f t="shared" si="31"/>
        <v>24</v>
      </c>
      <c r="AB37">
        <f t="shared" si="25"/>
        <v>0</v>
      </c>
      <c r="AC37">
        <f t="shared" si="32"/>
        <v>0</v>
      </c>
      <c r="AD37">
        <f t="shared" si="33"/>
        <v>0</v>
      </c>
      <c r="AE37">
        <f t="shared" si="34"/>
        <v>0</v>
      </c>
      <c r="AF37">
        <f t="shared" si="35"/>
        <v>0</v>
      </c>
      <c r="AG37">
        <f t="shared" si="36"/>
        <v>0</v>
      </c>
      <c r="AH37">
        <f t="shared" si="37"/>
        <v>0</v>
      </c>
      <c r="AI37">
        <f t="shared" si="38"/>
        <v>16</v>
      </c>
      <c r="AJ37">
        <f t="shared" si="39"/>
        <v>0</v>
      </c>
      <c r="AK37">
        <f t="shared" si="40"/>
        <v>0</v>
      </c>
      <c r="AL37">
        <f t="shared" si="41"/>
        <v>0</v>
      </c>
      <c r="AM37">
        <f t="shared" si="42"/>
        <v>0</v>
      </c>
      <c r="AN37">
        <f t="shared" si="43"/>
        <v>0</v>
      </c>
      <c r="AO37">
        <f t="shared" si="44"/>
        <v>8</v>
      </c>
      <c r="AP37">
        <f t="shared" si="45"/>
        <v>0</v>
      </c>
      <c r="AQ37">
        <f t="shared" si="46"/>
        <v>0</v>
      </c>
      <c r="AR37">
        <f t="shared" si="47"/>
        <v>0</v>
      </c>
      <c r="AS37">
        <f t="shared" si="48"/>
        <v>0</v>
      </c>
    </row>
    <row r="38" spans="1:45" ht="19.5">
      <c r="A38" s="8" t="s">
        <v>41</v>
      </c>
      <c r="B38" s="19" t="s">
        <v>155</v>
      </c>
      <c r="C38" s="42"/>
      <c r="D38" s="29"/>
      <c r="E38" s="33"/>
      <c r="F38" s="29"/>
      <c r="G38" s="29"/>
      <c r="H38" s="29"/>
      <c r="I38" s="41"/>
      <c r="J38" s="50"/>
      <c r="K38" s="30"/>
      <c r="L38" s="41"/>
      <c r="M38" s="30">
        <v>12</v>
      </c>
      <c r="N38" s="30">
        <v>10</v>
      </c>
      <c r="O38" s="30"/>
      <c r="P38" s="30"/>
      <c r="Q38" s="50"/>
      <c r="R38" s="30"/>
      <c r="S38" s="41"/>
      <c r="T38" s="50"/>
      <c r="U38" s="38">
        <f t="shared" si="26"/>
        <v>22</v>
      </c>
      <c r="V38" s="39">
        <f t="shared" si="27"/>
        <v>22</v>
      </c>
      <c r="W38" s="81">
        <f t="shared" si="28"/>
        <v>2</v>
      </c>
      <c r="X38" s="80">
        <f t="shared" si="29"/>
        <v>0</v>
      </c>
      <c r="Y38" s="80">
        <f t="shared" si="30"/>
        <v>22</v>
      </c>
      <c r="Z38">
        <f t="shared" si="31"/>
        <v>22</v>
      </c>
      <c r="AB38">
        <f t="shared" si="25"/>
        <v>0</v>
      </c>
      <c r="AC38">
        <f t="shared" si="32"/>
        <v>0</v>
      </c>
      <c r="AD38">
        <f t="shared" si="33"/>
        <v>0</v>
      </c>
      <c r="AE38">
        <f t="shared" si="34"/>
        <v>0</v>
      </c>
      <c r="AF38">
        <f t="shared" si="35"/>
        <v>0</v>
      </c>
      <c r="AG38">
        <f t="shared" si="36"/>
        <v>0</v>
      </c>
      <c r="AH38">
        <f t="shared" si="37"/>
        <v>0</v>
      </c>
      <c r="AI38">
        <f t="shared" si="38"/>
        <v>0</v>
      </c>
      <c r="AJ38">
        <f t="shared" si="39"/>
        <v>0</v>
      </c>
      <c r="AK38">
        <f t="shared" si="40"/>
        <v>0</v>
      </c>
      <c r="AL38">
        <f t="shared" si="41"/>
        <v>12</v>
      </c>
      <c r="AM38">
        <f t="shared" si="42"/>
        <v>10</v>
      </c>
      <c r="AN38">
        <f t="shared" si="43"/>
        <v>0</v>
      </c>
      <c r="AO38">
        <f t="shared" si="44"/>
        <v>0</v>
      </c>
      <c r="AP38">
        <f t="shared" si="45"/>
        <v>0</v>
      </c>
      <c r="AQ38">
        <f t="shared" si="46"/>
        <v>0</v>
      </c>
      <c r="AR38">
        <f t="shared" si="47"/>
        <v>0</v>
      </c>
      <c r="AS38">
        <f t="shared" si="48"/>
        <v>0</v>
      </c>
    </row>
    <row r="39" spans="1:45" ht="19.5">
      <c r="A39" s="8" t="s">
        <v>42</v>
      </c>
      <c r="B39" s="19" t="s">
        <v>98</v>
      </c>
      <c r="C39" s="42">
        <v>3</v>
      </c>
      <c r="D39" s="29"/>
      <c r="E39" s="33"/>
      <c r="F39" s="29"/>
      <c r="G39" s="29"/>
      <c r="H39" s="29">
        <v>11</v>
      </c>
      <c r="I39" s="41"/>
      <c r="J39" s="50">
        <v>7</v>
      </c>
      <c r="K39" s="30"/>
      <c r="L39" s="41"/>
      <c r="M39" s="30"/>
      <c r="N39" s="30"/>
      <c r="O39" s="30"/>
      <c r="P39" s="30"/>
      <c r="Q39" s="50"/>
      <c r="R39" s="30"/>
      <c r="S39" s="41"/>
      <c r="T39" s="50"/>
      <c r="U39" s="38">
        <f t="shared" si="26"/>
        <v>21</v>
      </c>
      <c r="V39" s="39">
        <f t="shared" si="27"/>
        <v>21</v>
      </c>
      <c r="W39" s="81">
        <f t="shared" si="28"/>
        <v>3</v>
      </c>
      <c r="X39" s="80">
        <f t="shared" si="29"/>
        <v>0</v>
      </c>
      <c r="Y39" s="80">
        <f t="shared" si="30"/>
        <v>21</v>
      </c>
      <c r="Z39">
        <f t="shared" si="31"/>
        <v>21</v>
      </c>
      <c r="AB39">
        <f t="shared" si="25"/>
        <v>3</v>
      </c>
      <c r="AC39">
        <f t="shared" si="32"/>
        <v>0</v>
      </c>
      <c r="AD39">
        <f t="shared" si="33"/>
        <v>0</v>
      </c>
      <c r="AE39">
        <f t="shared" si="34"/>
        <v>0</v>
      </c>
      <c r="AF39">
        <f t="shared" si="35"/>
        <v>0</v>
      </c>
      <c r="AG39">
        <f t="shared" si="36"/>
        <v>11</v>
      </c>
      <c r="AH39">
        <f t="shared" si="37"/>
        <v>0</v>
      </c>
      <c r="AI39">
        <f t="shared" si="38"/>
        <v>7</v>
      </c>
      <c r="AJ39">
        <f t="shared" si="39"/>
        <v>0</v>
      </c>
      <c r="AK39">
        <f t="shared" si="40"/>
        <v>0</v>
      </c>
      <c r="AL39">
        <f t="shared" si="41"/>
        <v>0</v>
      </c>
      <c r="AM39">
        <f t="shared" si="42"/>
        <v>0</v>
      </c>
      <c r="AN39">
        <f t="shared" si="43"/>
        <v>0</v>
      </c>
      <c r="AO39">
        <f t="shared" si="44"/>
        <v>0</v>
      </c>
      <c r="AP39">
        <f t="shared" si="45"/>
        <v>0</v>
      </c>
      <c r="AQ39">
        <f t="shared" si="46"/>
        <v>0</v>
      </c>
      <c r="AR39">
        <f t="shared" si="47"/>
        <v>0</v>
      </c>
      <c r="AS39">
        <f t="shared" si="48"/>
        <v>0</v>
      </c>
    </row>
    <row r="40" spans="1:45" ht="19.5">
      <c r="A40" s="8" t="s">
        <v>44</v>
      </c>
      <c r="B40" s="19" t="s">
        <v>123</v>
      </c>
      <c r="C40" s="42"/>
      <c r="D40" s="30">
        <v>5</v>
      </c>
      <c r="E40" s="33"/>
      <c r="F40" s="29"/>
      <c r="G40" s="29"/>
      <c r="H40" s="29"/>
      <c r="I40" s="41"/>
      <c r="J40" s="50">
        <v>2</v>
      </c>
      <c r="K40" s="30">
        <v>14</v>
      </c>
      <c r="L40" s="41"/>
      <c r="M40" s="30"/>
      <c r="N40" s="30"/>
      <c r="O40" s="30"/>
      <c r="P40" s="30"/>
      <c r="Q40" s="50"/>
      <c r="R40" s="30"/>
      <c r="S40" s="41"/>
      <c r="T40" s="50"/>
      <c r="U40" s="38">
        <f t="shared" si="26"/>
        <v>21</v>
      </c>
      <c r="V40" s="39">
        <f t="shared" si="27"/>
        <v>21</v>
      </c>
      <c r="W40" s="81">
        <f t="shared" si="28"/>
        <v>3</v>
      </c>
      <c r="X40" s="80">
        <f t="shared" si="29"/>
        <v>0</v>
      </c>
      <c r="Y40" s="80">
        <f t="shared" si="30"/>
        <v>21</v>
      </c>
      <c r="Z40">
        <f t="shared" si="31"/>
        <v>21</v>
      </c>
      <c r="AB40">
        <f t="shared" si="25"/>
        <v>0</v>
      </c>
      <c r="AC40">
        <f t="shared" si="32"/>
        <v>5</v>
      </c>
      <c r="AD40">
        <f t="shared" si="33"/>
        <v>0</v>
      </c>
      <c r="AE40">
        <f t="shared" si="34"/>
        <v>0</v>
      </c>
      <c r="AF40">
        <f t="shared" si="35"/>
        <v>0</v>
      </c>
      <c r="AG40">
        <f t="shared" si="36"/>
        <v>0</v>
      </c>
      <c r="AH40">
        <f t="shared" si="37"/>
        <v>0</v>
      </c>
      <c r="AI40">
        <f t="shared" si="38"/>
        <v>2</v>
      </c>
      <c r="AJ40">
        <f t="shared" si="39"/>
        <v>14</v>
      </c>
      <c r="AK40">
        <f t="shared" si="40"/>
        <v>0</v>
      </c>
      <c r="AL40">
        <f t="shared" si="41"/>
        <v>0</v>
      </c>
      <c r="AM40">
        <f t="shared" si="42"/>
        <v>0</v>
      </c>
      <c r="AN40">
        <f t="shared" si="43"/>
        <v>0</v>
      </c>
      <c r="AO40">
        <f t="shared" si="44"/>
        <v>0</v>
      </c>
      <c r="AP40">
        <f t="shared" si="45"/>
        <v>0</v>
      </c>
      <c r="AQ40">
        <f t="shared" si="46"/>
        <v>0</v>
      </c>
      <c r="AR40">
        <f t="shared" si="47"/>
        <v>0</v>
      </c>
      <c r="AS40">
        <f t="shared" si="48"/>
        <v>0</v>
      </c>
    </row>
    <row r="41" spans="1:45" ht="19.5">
      <c r="A41" s="8" t="s">
        <v>45</v>
      </c>
      <c r="B41" s="19" t="s">
        <v>228</v>
      </c>
      <c r="C41" s="42">
        <v>11</v>
      </c>
      <c r="D41" s="30"/>
      <c r="E41" s="33"/>
      <c r="F41" s="29">
        <v>10</v>
      </c>
      <c r="G41" s="29"/>
      <c r="H41" s="30"/>
      <c r="I41" s="41"/>
      <c r="J41" s="50"/>
      <c r="K41" s="30"/>
      <c r="L41" s="41"/>
      <c r="M41" s="30"/>
      <c r="N41" s="30"/>
      <c r="O41" s="30"/>
      <c r="P41" s="30"/>
      <c r="Q41" s="50"/>
      <c r="R41" s="30"/>
      <c r="S41" s="41"/>
      <c r="T41" s="50"/>
      <c r="U41" s="38">
        <f t="shared" si="26"/>
        <v>21</v>
      </c>
      <c r="V41" s="39">
        <f t="shared" si="27"/>
        <v>21</v>
      </c>
      <c r="W41" s="81">
        <f t="shared" si="28"/>
        <v>2</v>
      </c>
      <c r="X41" s="80">
        <f t="shared" si="29"/>
        <v>0</v>
      </c>
      <c r="Y41" s="80">
        <f t="shared" si="30"/>
        <v>21</v>
      </c>
      <c r="Z41">
        <f t="shared" si="31"/>
        <v>21</v>
      </c>
      <c r="AB41">
        <f t="shared" si="25"/>
        <v>11</v>
      </c>
      <c r="AC41">
        <f t="shared" si="32"/>
        <v>0</v>
      </c>
      <c r="AD41">
        <f t="shared" si="33"/>
        <v>0</v>
      </c>
      <c r="AE41">
        <f t="shared" si="34"/>
        <v>10</v>
      </c>
      <c r="AF41">
        <f t="shared" si="35"/>
        <v>0</v>
      </c>
      <c r="AG41">
        <f t="shared" si="36"/>
        <v>0</v>
      </c>
      <c r="AH41">
        <f t="shared" si="37"/>
        <v>0</v>
      </c>
      <c r="AI41">
        <f t="shared" si="38"/>
        <v>0</v>
      </c>
      <c r="AJ41">
        <f t="shared" si="39"/>
        <v>0</v>
      </c>
      <c r="AK41">
        <f t="shared" si="40"/>
        <v>0</v>
      </c>
      <c r="AL41">
        <f t="shared" si="41"/>
        <v>0</v>
      </c>
      <c r="AM41">
        <f t="shared" si="42"/>
        <v>0</v>
      </c>
      <c r="AN41">
        <f t="shared" si="43"/>
        <v>0</v>
      </c>
      <c r="AO41">
        <f t="shared" si="44"/>
        <v>0</v>
      </c>
      <c r="AP41">
        <f t="shared" si="45"/>
        <v>0</v>
      </c>
      <c r="AQ41">
        <f t="shared" si="46"/>
        <v>0</v>
      </c>
      <c r="AR41">
        <f t="shared" si="47"/>
        <v>0</v>
      </c>
      <c r="AS41">
        <f t="shared" si="48"/>
        <v>0</v>
      </c>
    </row>
    <row r="42" spans="1:45" ht="19.5">
      <c r="A42" s="8" t="s">
        <v>46</v>
      </c>
      <c r="B42" s="19" t="s">
        <v>630</v>
      </c>
      <c r="C42" s="42"/>
      <c r="D42" s="29"/>
      <c r="E42" s="33"/>
      <c r="F42" s="29"/>
      <c r="G42" s="29"/>
      <c r="H42" s="29"/>
      <c r="I42" s="41"/>
      <c r="J42" s="50"/>
      <c r="K42" s="30"/>
      <c r="L42" s="41"/>
      <c r="M42" s="30"/>
      <c r="N42" s="30"/>
      <c r="O42" s="30"/>
      <c r="P42" s="30">
        <v>20</v>
      </c>
      <c r="Q42" s="50"/>
      <c r="R42" s="30"/>
      <c r="S42" s="41"/>
      <c r="T42" s="50"/>
      <c r="U42" s="38">
        <f t="shared" si="26"/>
        <v>20</v>
      </c>
      <c r="V42" s="39">
        <f t="shared" si="27"/>
        <v>20</v>
      </c>
      <c r="W42" s="81">
        <f t="shared" si="28"/>
        <v>1</v>
      </c>
      <c r="X42" s="80">
        <f t="shared" si="29"/>
        <v>0</v>
      </c>
      <c r="Y42" s="80">
        <f t="shared" si="30"/>
        <v>20</v>
      </c>
      <c r="Z42">
        <f t="shared" si="31"/>
        <v>20</v>
      </c>
      <c r="AB42">
        <f t="shared" si="25"/>
        <v>0</v>
      </c>
      <c r="AC42">
        <f t="shared" si="32"/>
        <v>0</v>
      </c>
      <c r="AD42">
        <f t="shared" si="33"/>
        <v>0</v>
      </c>
      <c r="AE42">
        <f t="shared" si="34"/>
        <v>0</v>
      </c>
      <c r="AF42">
        <f t="shared" si="35"/>
        <v>0</v>
      </c>
      <c r="AG42">
        <f t="shared" si="36"/>
        <v>0</v>
      </c>
      <c r="AH42">
        <f t="shared" si="37"/>
        <v>0</v>
      </c>
      <c r="AI42">
        <f t="shared" si="38"/>
        <v>0</v>
      </c>
      <c r="AJ42">
        <f t="shared" si="39"/>
        <v>0</v>
      </c>
      <c r="AK42">
        <f t="shared" si="40"/>
        <v>0</v>
      </c>
      <c r="AL42">
        <f t="shared" si="41"/>
        <v>0</v>
      </c>
      <c r="AM42">
        <f t="shared" si="42"/>
        <v>0</v>
      </c>
      <c r="AN42">
        <f t="shared" si="43"/>
        <v>0</v>
      </c>
      <c r="AO42">
        <f t="shared" si="44"/>
        <v>20</v>
      </c>
      <c r="AP42">
        <f t="shared" si="45"/>
        <v>0</v>
      </c>
      <c r="AQ42">
        <f t="shared" si="46"/>
        <v>0</v>
      </c>
      <c r="AR42">
        <f t="shared" si="47"/>
        <v>0</v>
      </c>
      <c r="AS42">
        <f t="shared" si="48"/>
        <v>0</v>
      </c>
    </row>
    <row r="43" spans="1:45" ht="19.5">
      <c r="A43" s="8" t="s">
        <v>47</v>
      </c>
      <c r="B43" s="19" t="s">
        <v>239</v>
      </c>
      <c r="C43" s="42">
        <v>6</v>
      </c>
      <c r="D43" s="30"/>
      <c r="E43" s="33"/>
      <c r="F43" s="29">
        <v>14</v>
      </c>
      <c r="G43" s="29"/>
      <c r="H43" s="30"/>
      <c r="I43" s="41"/>
      <c r="J43" s="50"/>
      <c r="K43" s="30"/>
      <c r="L43" s="41"/>
      <c r="M43" s="30"/>
      <c r="N43" s="30"/>
      <c r="O43" s="30"/>
      <c r="P43" s="30"/>
      <c r="Q43" s="50"/>
      <c r="R43" s="30"/>
      <c r="S43" s="41"/>
      <c r="T43" s="50"/>
      <c r="U43" s="38">
        <f t="shared" si="26"/>
        <v>20</v>
      </c>
      <c r="V43" s="39">
        <f t="shared" si="27"/>
        <v>20</v>
      </c>
      <c r="W43" s="81">
        <f t="shared" si="28"/>
        <v>2</v>
      </c>
      <c r="X43" s="80">
        <f t="shared" si="29"/>
        <v>0</v>
      </c>
      <c r="Y43" s="80">
        <f t="shared" si="30"/>
        <v>20</v>
      </c>
      <c r="Z43">
        <f t="shared" si="31"/>
        <v>20</v>
      </c>
      <c r="AB43">
        <f t="shared" si="25"/>
        <v>6</v>
      </c>
      <c r="AC43">
        <f t="shared" si="32"/>
        <v>0</v>
      </c>
      <c r="AD43">
        <f t="shared" si="33"/>
        <v>0</v>
      </c>
      <c r="AE43">
        <f t="shared" si="34"/>
        <v>14</v>
      </c>
      <c r="AF43">
        <f t="shared" si="35"/>
        <v>0</v>
      </c>
      <c r="AG43">
        <f t="shared" si="36"/>
        <v>0</v>
      </c>
      <c r="AH43">
        <f t="shared" si="37"/>
        <v>0</v>
      </c>
      <c r="AI43">
        <f t="shared" si="38"/>
        <v>0</v>
      </c>
      <c r="AJ43">
        <f t="shared" si="39"/>
        <v>0</v>
      </c>
      <c r="AK43">
        <f t="shared" si="40"/>
        <v>0</v>
      </c>
      <c r="AL43">
        <f t="shared" si="41"/>
        <v>0</v>
      </c>
      <c r="AM43">
        <f t="shared" si="42"/>
        <v>0</v>
      </c>
      <c r="AN43">
        <f t="shared" si="43"/>
        <v>0</v>
      </c>
      <c r="AO43">
        <f t="shared" si="44"/>
        <v>0</v>
      </c>
      <c r="AP43">
        <f t="shared" si="45"/>
        <v>0</v>
      </c>
      <c r="AQ43">
        <f t="shared" si="46"/>
        <v>0</v>
      </c>
      <c r="AR43">
        <f t="shared" si="47"/>
        <v>0</v>
      </c>
      <c r="AS43">
        <f t="shared" si="48"/>
        <v>0</v>
      </c>
    </row>
    <row r="44" spans="1:45" ht="19.5">
      <c r="A44" s="8" t="s">
        <v>48</v>
      </c>
      <c r="B44" s="19" t="s">
        <v>90</v>
      </c>
      <c r="C44" s="42"/>
      <c r="D44" s="30">
        <v>7</v>
      </c>
      <c r="E44" s="33"/>
      <c r="F44" s="29"/>
      <c r="G44" s="29"/>
      <c r="H44" s="29"/>
      <c r="I44" s="41"/>
      <c r="J44" s="50"/>
      <c r="K44" s="30"/>
      <c r="L44" s="41"/>
      <c r="M44" s="30"/>
      <c r="N44" s="30"/>
      <c r="O44" s="30">
        <v>11</v>
      </c>
      <c r="P44" s="30"/>
      <c r="Q44" s="50"/>
      <c r="R44" s="30"/>
      <c r="S44" s="41"/>
      <c r="T44" s="50"/>
      <c r="U44" s="38">
        <f t="shared" si="26"/>
        <v>18</v>
      </c>
      <c r="V44" s="39">
        <f t="shared" si="27"/>
        <v>18</v>
      </c>
      <c r="W44" s="81">
        <f t="shared" si="28"/>
        <v>2</v>
      </c>
      <c r="X44" s="80">
        <f t="shared" si="29"/>
        <v>0</v>
      </c>
      <c r="Y44" s="80">
        <f t="shared" si="30"/>
        <v>18</v>
      </c>
      <c r="Z44">
        <f t="shared" si="31"/>
        <v>18</v>
      </c>
      <c r="AB44">
        <f t="shared" si="25"/>
        <v>0</v>
      </c>
      <c r="AC44">
        <f t="shared" si="32"/>
        <v>7</v>
      </c>
      <c r="AD44">
        <f t="shared" si="33"/>
        <v>0</v>
      </c>
      <c r="AE44">
        <f t="shared" si="34"/>
        <v>0</v>
      </c>
      <c r="AF44">
        <f t="shared" si="35"/>
        <v>0</v>
      </c>
      <c r="AG44">
        <f t="shared" si="36"/>
        <v>0</v>
      </c>
      <c r="AH44">
        <f t="shared" si="37"/>
        <v>0</v>
      </c>
      <c r="AI44">
        <f t="shared" si="38"/>
        <v>0</v>
      </c>
      <c r="AJ44">
        <f t="shared" si="39"/>
        <v>0</v>
      </c>
      <c r="AK44">
        <f t="shared" si="40"/>
        <v>0</v>
      </c>
      <c r="AL44">
        <f t="shared" si="41"/>
        <v>0</v>
      </c>
      <c r="AM44">
        <f t="shared" si="42"/>
        <v>0</v>
      </c>
      <c r="AN44">
        <f t="shared" si="43"/>
        <v>11</v>
      </c>
      <c r="AO44">
        <f t="shared" si="44"/>
        <v>0</v>
      </c>
      <c r="AP44">
        <f t="shared" si="45"/>
        <v>0</v>
      </c>
      <c r="AQ44">
        <f t="shared" si="46"/>
        <v>0</v>
      </c>
      <c r="AR44">
        <f t="shared" si="47"/>
        <v>0</v>
      </c>
      <c r="AS44">
        <f t="shared" si="48"/>
        <v>0</v>
      </c>
    </row>
    <row r="45" spans="1:45" ht="19.5">
      <c r="A45" s="8" t="s">
        <v>49</v>
      </c>
      <c r="B45" s="19" t="s">
        <v>600</v>
      </c>
      <c r="C45" s="42"/>
      <c r="D45" s="29"/>
      <c r="E45" s="33"/>
      <c r="F45" s="29"/>
      <c r="G45" s="29"/>
      <c r="H45" s="29"/>
      <c r="I45" s="41"/>
      <c r="J45" s="50"/>
      <c r="K45" s="30"/>
      <c r="L45" s="41"/>
      <c r="M45" s="30"/>
      <c r="N45" s="30">
        <v>18</v>
      </c>
      <c r="O45" s="30"/>
      <c r="P45" s="30"/>
      <c r="Q45" s="50"/>
      <c r="R45" s="30"/>
      <c r="S45" s="41"/>
      <c r="T45" s="50"/>
      <c r="U45" s="38">
        <f t="shared" si="26"/>
        <v>18</v>
      </c>
      <c r="V45" s="39">
        <f t="shared" si="27"/>
        <v>18</v>
      </c>
      <c r="W45" s="81">
        <f t="shared" si="28"/>
        <v>1</v>
      </c>
      <c r="X45" s="80">
        <f t="shared" si="29"/>
        <v>0</v>
      </c>
      <c r="Y45" s="80">
        <f t="shared" si="30"/>
        <v>18</v>
      </c>
      <c r="Z45">
        <f t="shared" si="31"/>
        <v>18</v>
      </c>
      <c r="AB45">
        <f t="shared" si="25"/>
        <v>0</v>
      </c>
      <c r="AC45">
        <f t="shared" si="32"/>
        <v>0</v>
      </c>
      <c r="AD45">
        <f t="shared" si="33"/>
        <v>0</v>
      </c>
      <c r="AE45">
        <f t="shared" si="34"/>
        <v>0</v>
      </c>
      <c r="AF45">
        <f t="shared" si="35"/>
        <v>0</v>
      </c>
      <c r="AG45">
        <f t="shared" si="36"/>
        <v>0</v>
      </c>
      <c r="AH45">
        <f t="shared" si="37"/>
        <v>0</v>
      </c>
      <c r="AI45">
        <f t="shared" si="38"/>
        <v>0</v>
      </c>
      <c r="AJ45">
        <f t="shared" si="39"/>
        <v>0</v>
      </c>
      <c r="AK45">
        <f t="shared" si="40"/>
        <v>0</v>
      </c>
      <c r="AL45">
        <f t="shared" si="41"/>
        <v>0</v>
      </c>
      <c r="AM45">
        <f t="shared" si="42"/>
        <v>18</v>
      </c>
      <c r="AN45">
        <f t="shared" si="43"/>
        <v>0</v>
      </c>
      <c r="AO45">
        <f t="shared" si="44"/>
        <v>0</v>
      </c>
      <c r="AP45">
        <f t="shared" si="45"/>
        <v>0</v>
      </c>
      <c r="AQ45">
        <f t="shared" si="46"/>
        <v>0</v>
      </c>
      <c r="AR45">
        <f t="shared" si="47"/>
        <v>0</v>
      </c>
      <c r="AS45">
        <f t="shared" si="48"/>
        <v>0</v>
      </c>
    </row>
    <row r="46" spans="1:45" ht="19.5">
      <c r="A46" s="8" t="s">
        <v>50</v>
      </c>
      <c r="B46" s="19" t="s">
        <v>238</v>
      </c>
      <c r="C46" s="42"/>
      <c r="D46" s="29"/>
      <c r="E46" s="33"/>
      <c r="F46" s="29">
        <v>18</v>
      </c>
      <c r="G46" s="29"/>
      <c r="H46" s="29"/>
      <c r="I46" s="41"/>
      <c r="J46" s="50"/>
      <c r="K46" s="30"/>
      <c r="L46" s="41"/>
      <c r="M46" s="30"/>
      <c r="N46" s="30"/>
      <c r="O46" s="30"/>
      <c r="P46" s="30"/>
      <c r="Q46" s="50"/>
      <c r="R46" s="30"/>
      <c r="S46" s="41"/>
      <c r="T46" s="50"/>
      <c r="U46" s="38">
        <f t="shared" si="26"/>
        <v>18</v>
      </c>
      <c r="V46" s="39">
        <f t="shared" si="27"/>
        <v>18</v>
      </c>
      <c r="W46" s="81">
        <f t="shared" si="28"/>
        <v>1</v>
      </c>
      <c r="X46" s="80">
        <f t="shared" si="29"/>
        <v>0</v>
      </c>
      <c r="Y46" s="80">
        <f t="shared" si="30"/>
        <v>18</v>
      </c>
      <c r="Z46">
        <f t="shared" si="31"/>
        <v>18</v>
      </c>
      <c r="AB46">
        <f t="shared" si="25"/>
        <v>0</v>
      </c>
      <c r="AC46">
        <f t="shared" si="32"/>
        <v>0</v>
      </c>
      <c r="AD46">
        <f t="shared" si="33"/>
        <v>0</v>
      </c>
      <c r="AE46">
        <f t="shared" si="34"/>
        <v>18</v>
      </c>
      <c r="AF46">
        <f t="shared" si="35"/>
        <v>0</v>
      </c>
      <c r="AG46">
        <f t="shared" si="36"/>
        <v>0</v>
      </c>
      <c r="AH46">
        <f t="shared" si="37"/>
        <v>0</v>
      </c>
      <c r="AI46">
        <f t="shared" si="38"/>
        <v>0</v>
      </c>
      <c r="AJ46">
        <f t="shared" si="39"/>
        <v>0</v>
      </c>
      <c r="AK46">
        <f t="shared" si="40"/>
        <v>0</v>
      </c>
      <c r="AL46">
        <f t="shared" si="41"/>
        <v>0</v>
      </c>
      <c r="AM46">
        <f t="shared" si="42"/>
        <v>0</v>
      </c>
      <c r="AN46">
        <f t="shared" si="43"/>
        <v>0</v>
      </c>
      <c r="AO46">
        <f t="shared" si="44"/>
        <v>0</v>
      </c>
      <c r="AP46">
        <f t="shared" si="45"/>
        <v>0</v>
      </c>
      <c r="AQ46">
        <f t="shared" si="46"/>
        <v>0</v>
      </c>
      <c r="AR46">
        <f t="shared" si="47"/>
        <v>0</v>
      </c>
      <c r="AS46">
        <f t="shared" si="48"/>
        <v>0</v>
      </c>
    </row>
    <row r="47" spans="1:45" ht="19.5">
      <c r="A47" s="8" t="s">
        <v>51</v>
      </c>
      <c r="B47" s="19" t="s">
        <v>101</v>
      </c>
      <c r="C47" s="42"/>
      <c r="D47" s="30"/>
      <c r="E47" s="33"/>
      <c r="F47" s="29"/>
      <c r="G47" s="29"/>
      <c r="H47" s="30"/>
      <c r="I47" s="41"/>
      <c r="J47" s="50"/>
      <c r="K47" s="30"/>
      <c r="L47" s="33">
        <v>18</v>
      </c>
      <c r="M47" s="30"/>
      <c r="N47" s="29"/>
      <c r="O47" s="29"/>
      <c r="P47" s="29"/>
      <c r="Q47" s="50"/>
      <c r="R47" s="30"/>
      <c r="S47" s="41"/>
      <c r="T47" s="50"/>
      <c r="U47" s="38">
        <f t="shared" si="26"/>
        <v>18</v>
      </c>
      <c r="V47" s="39">
        <f t="shared" si="27"/>
        <v>18</v>
      </c>
      <c r="W47" s="81">
        <f t="shared" si="28"/>
        <v>1</v>
      </c>
      <c r="X47" s="80">
        <f t="shared" si="29"/>
        <v>18</v>
      </c>
      <c r="Y47" s="80">
        <f t="shared" si="30"/>
        <v>0</v>
      </c>
      <c r="Z47">
        <f t="shared" si="31"/>
        <v>18</v>
      </c>
      <c r="AB47">
        <f t="shared" si="25"/>
        <v>0</v>
      </c>
      <c r="AC47">
        <f t="shared" si="32"/>
        <v>0</v>
      </c>
      <c r="AD47">
        <f t="shared" si="33"/>
        <v>0</v>
      </c>
      <c r="AE47">
        <f t="shared" si="34"/>
        <v>0</v>
      </c>
      <c r="AF47">
        <f t="shared" si="35"/>
        <v>0</v>
      </c>
      <c r="AG47">
        <f t="shared" si="36"/>
        <v>0</v>
      </c>
      <c r="AH47">
        <f t="shared" si="37"/>
        <v>0</v>
      </c>
      <c r="AI47">
        <f t="shared" si="38"/>
        <v>0</v>
      </c>
      <c r="AJ47">
        <f t="shared" si="39"/>
        <v>0</v>
      </c>
      <c r="AK47">
        <f t="shared" si="40"/>
        <v>18</v>
      </c>
      <c r="AL47">
        <f t="shared" si="41"/>
        <v>0</v>
      </c>
      <c r="AM47">
        <f t="shared" si="42"/>
        <v>0</v>
      </c>
      <c r="AN47">
        <f t="shared" si="43"/>
        <v>0</v>
      </c>
      <c r="AO47">
        <f t="shared" si="44"/>
        <v>0</v>
      </c>
      <c r="AP47">
        <f t="shared" si="45"/>
        <v>0</v>
      </c>
      <c r="AQ47">
        <f t="shared" si="46"/>
        <v>0</v>
      </c>
      <c r="AR47">
        <f t="shared" si="47"/>
        <v>0</v>
      </c>
      <c r="AS47">
        <f t="shared" si="48"/>
        <v>0</v>
      </c>
    </row>
    <row r="48" spans="1:45" ht="19.5">
      <c r="A48" s="8" t="s">
        <v>52</v>
      </c>
      <c r="B48" s="19" t="s">
        <v>631</v>
      </c>
      <c r="C48" s="42"/>
      <c r="D48" s="29"/>
      <c r="E48" s="33"/>
      <c r="F48" s="29"/>
      <c r="G48" s="29"/>
      <c r="H48" s="29"/>
      <c r="I48" s="41"/>
      <c r="J48" s="50"/>
      <c r="K48" s="30"/>
      <c r="L48" s="41"/>
      <c r="M48" s="30"/>
      <c r="N48" s="30"/>
      <c r="O48" s="30"/>
      <c r="P48" s="30">
        <v>18</v>
      </c>
      <c r="Q48" s="50"/>
      <c r="R48" s="30"/>
      <c r="S48" s="41"/>
      <c r="T48" s="50"/>
      <c r="U48" s="38">
        <f t="shared" si="26"/>
        <v>18</v>
      </c>
      <c r="V48" s="39">
        <f t="shared" si="27"/>
        <v>18</v>
      </c>
      <c r="W48" s="81">
        <f t="shared" si="28"/>
        <v>1</v>
      </c>
      <c r="X48" s="80">
        <f t="shared" si="29"/>
        <v>0</v>
      </c>
      <c r="Y48" s="80">
        <f t="shared" si="30"/>
        <v>18</v>
      </c>
      <c r="Z48">
        <f t="shared" si="31"/>
        <v>18</v>
      </c>
      <c r="AB48">
        <f t="shared" si="25"/>
        <v>0</v>
      </c>
      <c r="AC48">
        <f t="shared" si="32"/>
        <v>0</v>
      </c>
      <c r="AD48">
        <f t="shared" si="33"/>
        <v>0</v>
      </c>
      <c r="AE48">
        <f t="shared" si="34"/>
        <v>0</v>
      </c>
      <c r="AF48">
        <f t="shared" si="35"/>
        <v>0</v>
      </c>
      <c r="AG48">
        <f t="shared" si="36"/>
        <v>0</v>
      </c>
      <c r="AH48">
        <f t="shared" si="37"/>
        <v>0</v>
      </c>
      <c r="AI48">
        <f t="shared" si="38"/>
        <v>0</v>
      </c>
      <c r="AJ48">
        <f t="shared" si="39"/>
        <v>0</v>
      </c>
      <c r="AK48">
        <f t="shared" si="40"/>
        <v>0</v>
      </c>
      <c r="AL48">
        <f t="shared" si="41"/>
        <v>0</v>
      </c>
      <c r="AM48">
        <f t="shared" si="42"/>
        <v>0</v>
      </c>
      <c r="AN48">
        <f t="shared" si="43"/>
        <v>0</v>
      </c>
      <c r="AO48">
        <f t="shared" si="44"/>
        <v>18</v>
      </c>
      <c r="AP48">
        <f t="shared" si="45"/>
        <v>0</v>
      </c>
      <c r="AQ48">
        <f t="shared" si="46"/>
        <v>0</v>
      </c>
      <c r="AR48">
        <f t="shared" si="47"/>
        <v>0</v>
      </c>
      <c r="AS48">
        <f t="shared" si="48"/>
        <v>0</v>
      </c>
    </row>
    <row r="49" spans="1:45" ht="19.5">
      <c r="A49" s="8" t="s">
        <v>53</v>
      </c>
      <c r="B49" s="19" t="s">
        <v>85</v>
      </c>
      <c r="C49" s="42"/>
      <c r="D49" s="29"/>
      <c r="E49" s="33"/>
      <c r="F49" s="29"/>
      <c r="G49" s="29">
        <v>14</v>
      </c>
      <c r="H49" s="29"/>
      <c r="I49" s="41"/>
      <c r="J49" s="50">
        <v>3</v>
      </c>
      <c r="K49" s="30"/>
      <c r="L49" s="41"/>
      <c r="M49" s="30"/>
      <c r="N49" s="30"/>
      <c r="O49" s="30"/>
      <c r="P49" s="30"/>
      <c r="Q49" s="50"/>
      <c r="R49" s="30"/>
      <c r="S49" s="41"/>
      <c r="T49" s="50"/>
      <c r="U49" s="38">
        <f t="shared" si="26"/>
        <v>17</v>
      </c>
      <c r="V49" s="39">
        <f t="shared" si="27"/>
        <v>17</v>
      </c>
      <c r="W49" s="81">
        <f t="shared" si="28"/>
        <v>2</v>
      </c>
      <c r="X49" s="80">
        <f t="shared" si="29"/>
        <v>0</v>
      </c>
      <c r="Y49" s="80">
        <f t="shared" si="30"/>
        <v>17</v>
      </c>
      <c r="Z49">
        <f t="shared" si="31"/>
        <v>17</v>
      </c>
      <c r="AB49">
        <f t="shared" si="25"/>
        <v>0</v>
      </c>
      <c r="AC49">
        <f t="shared" si="32"/>
        <v>0</v>
      </c>
      <c r="AD49">
        <f t="shared" si="33"/>
        <v>0</v>
      </c>
      <c r="AE49">
        <f t="shared" si="34"/>
        <v>0</v>
      </c>
      <c r="AF49">
        <f t="shared" si="35"/>
        <v>14</v>
      </c>
      <c r="AG49">
        <f t="shared" si="36"/>
        <v>0</v>
      </c>
      <c r="AH49">
        <f t="shared" si="37"/>
        <v>0</v>
      </c>
      <c r="AI49">
        <f t="shared" si="38"/>
        <v>3</v>
      </c>
      <c r="AJ49">
        <f t="shared" si="39"/>
        <v>0</v>
      </c>
      <c r="AK49">
        <f t="shared" si="40"/>
        <v>0</v>
      </c>
      <c r="AL49">
        <f t="shared" si="41"/>
        <v>0</v>
      </c>
      <c r="AM49">
        <f t="shared" si="42"/>
        <v>0</v>
      </c>
      <c r="AN49">
        <f t="shared" si="43"/>
        <v>0</v>
      </c>
      <c r="AO49">
        <f t="shared" si="44"/>
        <v>0</v>
      </c>
      <c r="AP49">
        <f t="shared" si="45"/>
        <v>0</v>
      </c>
      <c r="AQ49">
        <f t="shared" si="46"/>
        <v>0</v>
      </c>
      <c r="AR49">
        <f t="shared" si="47"/>
        <v>0</v>
      </c>
      <c r="AS49">
        <f t="shared" si="48"/>
        <v>0</v>
      </c>
    </row>
    <row r="50" spans="1:45" ht="19.5">
      <c r="A50" s="8" t="s">
        <v>54</v>
      </c>
      <c r="B50" s="19" t="s">
        <v>251</v>
      </c>
      <c r="C50" s="42"/>
      <c r="D50" s="29">
        <v>4</v>
      </c>
      <c r="E50" s="33"/>
      <c r="F50" s="29"/>
      <c r="G50" s="29"/>
      <c r="H50" s="30">
        <v>6</v>
      </c>
      <c r="I50" s="41"/>
      <c r="J50" s="50"/>
      <c r="K50" s="30"/>
      <c r="L50" s="41"/>
      <c r="M50" s="30">
        <v>7</v>
      </c>
      <c r="N50" s="30"/>
      <c r="O50" s="30"/>
      <c r="P50" s="30"/>
      <c r="Q50" s="50"/>
      <c r="R50" s="30"/>
      <c r="S50" s="41"/>
      <c r="T50" s="50"/>
      <c r="U50" s="38">
        <f t="shared" si="26"/>
        <v>17</v>
      </c>
      <c r="V50" s="39">
        <f t="shared" si="27"/>
        <v>17</v>
      </c>
      <c r="W50" s="81">
        <f t="shared" si="28"/>
        <v>3</v>
      </c>
      <c r="X50" s="80">
        <f t="shared" si="29"/>
        <v>0</v>
      </c>
      <c r="Y50" s="80">
        <f t="shared" si="30"/>
        <v>17</v>
      </c>
      <c r="Z50">
        <f t="shared" si="31"/>
        <v>17</v>
      </c>
      <c r="AB50">
        <f t="shared" si="25"/>
        <v>0</v>
      </c>
      <c r="AC50">
        <f t="shared" si="32"/>
        <v>4</v>
      </c>
      <c r="AD50">
        <f t="shared" si="33"/>
        <v>0</v>
      </c>
      <c r="AE50">
        <f t="shared" si="34"/>
        <v>0</v>
      </c>
      <c r="AF50">
        <f t="shared" si="35"/>
        <v>0</v>
      </c>
      <c r="AG50">
        <f t="shared" si="36"/>
        <v>6</v>
      </c>
      <c r="AH50">
        <f t="shared" si="37"/>
        <v>0</v>
      </c>
      <c r="AI50">
        <f t="shared" si="38"/>
        <v>0</v>
      </c>
      <c r="AJ50">
        <f t="shared" si="39"/>
        <v>0</v>
      </c>
      <c r="AK50">
        <f t="shared" si="40"/>
        <v>0</v>
      </c>
      <c r="AL50">
        <f t="shared" si="41"/>
        <v>7</v>
      </c>
      <c r="AM50">
        <f t="shared" si="42"/>
        <v>0</v>
      </c>
      <c r="AN50">
        <f t="shared" si="43"/>
        <v>0</v>
      </c>
      <c r="AO50">
        <f t="shared" si="44"/>
        <v>0</v>
      </c>
      <c r="AP50">
        <f t="shared" si="45"/>
        <v>0</v>
      </c>
      <c r="AQ50">
        <f t="shared" si="46"/>
        <v>0</v>
      </c>
      <c r="AR50">
        <f t="shared" si="47"/>
        <v>0</v>
      </c>
      <c r="AS50">
        <f t="shared" si="48"/>
        <v>0</v>
      </c>
    </row>
    <row r="51" spans="1:45" ht="19.5">
      <c r="A51" s="8" t="s">
        <v>55</v>
      </c>
      <c r="B51" s="19" t="s">
        <v>632</v>
      </c>
      <c r="C51" s="42"/>
      <c r="D51" s="29"/>
      <c r="E51" s="33"/>
      <c r="F51" s="29"/>
      <c r="G51" s="29"/>
      <c r="H51" s="29"/>
      <c r="I51" s="41"/>
      <c r="J51" s="50"/>
      <c r="K51" s="30"/>
      <c r="L51" s="41"/>
      <c r="M51" s="30"/>
      <c r="N51" s="30"/>
      <c r="O51" s="30"/>
      <c r="P51" s="30">
        <v>17</v>
      </c>
      <c r="Q51" s="50"/>
      <c r="R51" s="30"/>
      <c r="S51" s="41"/>
      <c r="T51" s="50"/>
      <c r="U51" s="38">
        <f t="shared" si="26"/>
        <v>17</v>
      </c>
      <c r="V51" s="39">
        <f t="shared" si="27"/>
        <v>17</v>
      </c>
      <c r="W51" s="81">
        <f t="shared" si="28"/>
        <v>1</v>
      </c>
      <c r="X51" s="80">
        <f t="shared" si="29"/>
        <v>0</v>
      </c>
      <c r="Y51" s="80">
        <f t="shared" si="30"/>
        <v>17</v>
      </c>
      <c r="Z51">
        <f t="shared" si="31"/>
        <v>17</v>
      </c>
      <c r="AB51">
        <f t="shared" si="25"/>
        <v>0</v>
      </c>
      <c r="AC51">
        <f t="shared" si="32"/>
        <v>0</v>
      </c>
      <c r="AD51">
        <f t="shared" si="33"/>
        <v>0</v>
      </c>
      <c r="AE51">
        <f t="shared" si="34"/>
        <v>0</v>
      </c>
      <c r="AF51">
        <f t="shared" si="35"/>
        <v>0</v>
      </c>
      <c r="AG51">
        <f t="shared" si="36"/>
        <v>0</v>
      </c>
      <c r="AH51">
        <f t="shared" si="37"/>
        <v>0</v>
      </c>
      <c r="AI51">
        <f t="shared" si="38"/>
        <v>0</v>
      </c>
      <c r="AJ51">
        <f t="shared" si="39"/>
        <v>0</v>
      </c>
      <c r="AK51">
        <f t="shared" si="40"/>
        <v>0</v>
      </c>
      <c r="AL51">
        <f t="shared" si="41"/>
        <v>0</v>
      </c>
      <c r="AM51">
        <f t="shared" si="42"/>
        <v>0</v>
      </c>
      <c r="AN51">
        <f t="shared" si="43"/>
        <v>0</v>
      </c>
      <c r="AO51">
        <f t="shared" si="44"/>
        <v>17</v>
      </c>
      <c r="AP51">
        <f t="shared" si="45"/>
        <v>0</v>
      </c>
      <c r="AQ51">
        <f t="shared" si="46"/>
        <v>0</v>
      </c>
      <c r="AR51">
        <f t="shared" si="47"/>
        <v>0</v>
      </c>
      <c r="AS51">
        <f t="shared" si="48"/>
        <v>0</v>
      </c>
    </row>
    <row r="52" spans="1:45" ht="19.5">
      <c r="A52" s="8" t="s">
        <v>56</v>
      </c>
      <c r="B52" s="19" t="s">
        <v>633</v>
      </c>
      <c r="C52" s="42"/>
      <c r="D52" s="29"/>
      <c r="E52" s="33"/>
      <c r="F52" s="29"/>
      <c r="G52" s="29"/>
      <c r="H52" s="29"/>
      <c r="I52" s="41"/>
      <c r="J52" s="50"/>
      <c r="K52" s="30"/>
      <c r="L52" s="41"/>
      <c r="M52" s="30"/>
      <c r="N52" s="30"/>
      <c r="O52" s="30"/>
      <c r="P52" s="30">
        <v>16</v>
      </c>
      <c r="Q52" s="50"/>
      <c r="R52" s="30"/>
      <c r="S52" s="41"/>
      <c r="T52" s="50"/>
      <c r="U52" s="38">
        <f t="shared" si="26"/>
        <v>16</v>
      </c>
      <c r="V52" s="39">
        <f t="shared" si="27"/>
        <v>16</v>
      </c>
      <c r="W52" s="81">
        <f t="shared" si="28"/>
        <v>1</v>
      </c>
      <c r="X52" s="80">
        <f t="shared" si="29"/>
        <v>0</v>
      </c>
      <c r="Y52" s="80">
        <f t="shared" si="30"/>
        <v>16</v>
      </c>
      <c r="Z52">
        <f t="shared" si="31"/>
        <v>16</v>
      </c>
      <c r="AB52">
        <f t="shared" si="25"/>
        <v>0</v>
      </c>
      <c r="AC52">
        <f t="shared" si="32"/>
        <v>0</v>
      </c>
      <c r="AD52">
        <f t="shared" si="33"/>
        <v>0</v>
      </c>
      <c r="AE52">
        <f t="shared" si="34"/>
        <v>0</v>
      </c>
      <c r="AF52">
        <f t="shared" si="35"/>
        <v>0</v>
      </c>
      <c r="AG52">
        <f t="shared" si="36"/>
        <v>0</v>
      </c>
      <c r="AH52">
        <f t="shared" si="37"/>
        <v>0</v>
      </c>
      <c r="AI52">
        <f t="shared" si="38"/>
        <v>0</v>
      </c>
      <c r="AJ52">
        <f t="shared" si="39"/>
        <v>0</v>
      </c>
      <c r="AK52">
        <f t="shared" si="40"/>
        <v>0</v>
      </c>
      <c r="AL52">
        <f t="shared" si="41"/>
        <v>0</v>
      </c>
      <c r="AM52">
        <f t="shared" si="42"/>
        <v>0</v>
      </c>
      <c r="AN52">
        <f t="shared" si="43"/>
        <v>0</v>
      </c>
      <c r="AO52">
        <f t="shared" si="44"/>
        <v>16</v>
      </c>
      <c r="AP52">
        <f t="shared" si="45"/>
        <v>0</v>
      </c>
      <c r="AQ52">
        <f t="shared" si="46"/>
        <v>0</v>
      </c>
      <c r="AR52">
        <f t="shared" si="47"/>
        <v>0</v>
      </c>
      <c r="AS52">
        <f t="shared" si="48"/>
        <v>0</v>
      </c>
    </row>
    <row r="53" spans="1:45" ht="19.5">
      <c r="A53" s="8" t="s">
        <v>57</v>
      </c>
      <c r="B53" s="19" t="s">
        <v>225</v>
      </c>
      <c r="C53" s="42">
        <v>16</v>
      </c>
      <c r="D53" s="30"/>
      <c r="E53" s="33"/>
      <c r="F53" s="29"/>
      <c r="G53" s="29"/>
      <c r="H53" s="30"/>
      <c r="I53" s="41"/>
      <c r="J53" s="50"/>
      <c r="K53" s="30"/>
      <c r="L53" s="41"/>
      <c r="M53" s="29"/>
      <c r="N53" s="30"/>
      <c r="O53" s="30"/>
      <c r="P53" s="30"/>
      <c r="Q53" s="50"/>
      <c r="R53" s="30"/>
      <c r="S53" s="41"/>
      <c r="T53" s="50"/>
      <c r="U53" s="38">
        <f t="shared" si="26"/>
        <v>16</v>
      </c>
      <c r="V53" s="39">
        <f t="shared" si="27"/>
        <v>16</v>
      </c>
      <c r="W53" s="81">
        <f t="shared" si="28"/>
        <v>1</v>
      </c>
      <c r="X53" s="80">
        <f t="shared" si="29"/>
        <v>0</v>
      </c>
      <c r="Y53" s="80">
        <f t="shared" si="30"/>
        <v>16</v>
      </c>
      <c r="Z53">
        <f t="shared" si="31"/>
        <v>16</v>
      </c>
      <c r="AB53">
        <f t="shared" si="25"/>
        <v>16</v>
      </c>
      <c r="AC53">
        <f t="shared" si="32"/>
        <v>0</v>
      </c>
      <c r="AD53">
        <f t="shared" si="33"/>
        <v>0</v>
      </c>
      <c r="AE53">
        <f t="shared" si="34"/>
        <v>0</v>
      </c>
      <c r="AF53">
        <f t="shared" si="35"/>
        <v>0</v>
      </c>
      <c r="AG53">
        <f t="shared" si="36"/>
        <v>0</v>
      </c>
      <c r="AH53">
        <f t="shared" si="37"/>
        <v>0</v>
      </c>
      <c r="AI53">
        <f t="shared" si="38"/>
        <v>0</v>
      </c>
      <c r="AJ53">
        <f t="shared" si="39"/>
        <v>0</v>
      </c>
      <c r="AK53">
        <f t="shared" si="40"/>
        <v>0</v>
      </c>
      <c r="AL53">
        <f t="shared" si="41"/>
        <v>0</v>
      </c>
      <c r="AM53">
        <f t="shared" si="42"/>
        <v>0</v>
      </c>
      <c r="AN53">
        <f t="shared" si="43"/>
        <v>0</v>
      </c>
      <c r="AO53">
        <f t="shared" si="44"/>
        <v>0</v>
      </c>
      <c r="AP53">
        <f t="shared" si="45"/>
        <v>0</v>
      </c>
      <c r="AQ53">
        <f t="shared" si="46"/>
        <v>0</v>
      </c>
      <c r="AR53">
        <f t="shared" si="47"/>
        <v>0</v>
      </c>
      <c r="AS53">
        <f t="shared" si="48"/>
        <v>0</v>
      </c>
    </row>
    <row r="54" spans="1:45" ht="19.5">
      <c r="A54" s="8" t="s">
        <v>58</v>
      </c>
      <c r="B54" s="19" t="s">
        <v>226</v>
      </c>
      <c r="C54" s="42">
        <v>15</v>
      </c>
      <c r="D54" s="29"/>
      <c r="E54" s="33"/>
      <c r="F54" s="29"/>
      <c r="G54" s="29"/>
      <c r="H54" s="29"/>
      <c r="I54" s="41"/>
      <c r="J54" s="50"/>
      <c r="K54" s="30"/>
      <c r="L54" s="41"/>
      <c r="M54" s="30"/>
      <c r="N54" s="30"/>
      <c r="O54" s="30"/>
      <c r="P54" s="30"/>
      <c r="Q54" s="50"/>
      <c r="R54" s="30"/>
      <c r="S54" s="41"/>
      <c r="T54" s="50"/>
      <c r="U54" s="38">
        <f t="shared" si="26"/>
        <v>15</v>
      </c>
      <c r="V54" s="39">
        <f t="shared" si="27"/>
        <v>15</v>
      </c>
      <c r="W54" s="81">
        <f t="shared" si="28"/>
        <v>1</v>
      </c>
      <c r="X54" s="80">
        <f t="shared" si="29"/>
        <v>0</v>
      </c>
      <c r="Y54" s="80">
        <f t="shared" si="30"/>
        <v>15</v>
      </c>
      <c r="Z54">
        <f t="shared" si="31"/>
        <v>15</v>
      </c>
      <c r="AB54">
        <f t="shared" si="25"/>
        <v>15</v>
      </c>
      <c r="AC54">
        <f t="shared" si="32"/>
        <v>0</v>
      </c>
      <c r="AD54">
        <f t="shared" si="33"/>
        <v>0</v>
      </c>
      <c r="AE54">
        <f t="shared" si="34"/>
        <v>0</v>
      </c>
      <c r="AF54">
        <f t="shared" si="35"/>
        <v>0</v>
      </c>
      <c r="AG54">
        <f t="shared" si="36"/>
        <v>0</v>
      </c>
      <c r="AH54">
        <f t="shared" si="37"/>
        <v>0</v>
      </c>
      <c r="AI54">
        <f t="shared" si="38"/>
        <v>0</v>
      </c>
      <c r="AJ54">
        <f t="shared" si="39"/>
        <v>0</v>
      </c>
      <c r="AK54">
        <f t="shared" si="40"/>
        <v>0</v>
      </c>
      <c r="AL54">
        <f t="shared" si="41"/>
        <v>0</v>
      </c>
      <c r="AM54">
        <f t="shared" si="42"/>
        <v>0</v>
      </c>
      <c r="AN54">
        <f t="shared" si="43"/>
        <v>0</v>
      </c>
      <c r="AO54">
        <f t="shared" si="44"/>
        <v>0</v>
      </c>
      <c r="AP54">
        <f t="shared" si="45"/>
        <v>0</v>
      </c>
      <c r="AQ54">
        <f t="shared" si="46"/>
        <v>0</v>
      </c>
      <c r="AR54">
        <f t="shared" si="47"/>
        <v>0</v>
      </c>
      <c r="AS54">
        <f t="shared" si="48"/>
        <v>0</v>
      </c>
    </row>
    <row r="55" spans="1:45" ht="19.5">
      <c r="A55" s="8" t="s">
        <v>59</v>
      </c>
      <c r="B55" s="19" t="s">
        <v>641</v>
      </c>
      <c r="C55" s="42"/>
      <c r="D55" s="29"/>
      <c r="E55" s="33"/>
      <c r="F55" s="29"/>
      <c r="G55" s="29"/>
      <c r="H55" s="29"/>
      <c r="I55" s="41"/>
      <c r="J55" s="50"/>
      <c r="K55" s="30"/>
      <c r="L55" s="41"/>
      <c r="M55" s="30"/>
      <c r="N55" s="30"/>
      <c r="O55" s="30"/>
      <c r="P55" s="30"/>
      <c r="Q55" s="50">
        <v>15</v>
      </c>
      <c r="R55" s="30"/>
      <c r="S55" s="41"/>
      <c r="T55" s="50"/>
      <c r="U55" s="38">
        <f t="shared" si="26"/>
        <v>15</v>
      </c>
      <c r="V55" s="39">
        <f t="shared" si="27"/>
        <v>15</v>
      </c>
      <c r="W55" s="81">
        <f t="shared" si="28"/>
        <v>1</v>
      </c>
      <c r="X55" s="80">
        <f t="shared" si="29"/>
        <v>0</v>
      </c>
      <c r="Y55" s="80">
        <f t="shared" si="30"/>
        <v>15</v>
      </c>
      <c r="Z55">
        <f t="shared" si="31"/>
        <v>15</v>
      </c>
      <c r="AB55">
        <f t="shared" si="25"/>
        <v>0</v>
      </c>
      <c r="AC55">
        <f t="shared" si="32"/>
        <v>0</v>
      </c>
      <c r="AD55">
        <f t="shared" si="33"/>
        <v>0</v>
      </c>
      <c r="AE55">
        <f t="shared" si="34"/>
        <v>0</v>
      </c>
      <c r="AF55">
        <f t="shared" si="35"/>
        <v>0</v>
      </c>
      <c r="AG55">
        <f t="shared" si="36"/>
        <v>0</v>
      </c>
      <c r="AH55">
        <f t="shared" si="37"/>
        <v>0</v>
      </c>
      <c r="AI55">
        <f t="shared" si="38"/>
        <v>0</v>
      </c>
      <c r="AJ55">
        <f t="shared" si="39"/>
        <v>0</v>
      </c>
      <c r="AK55">
        <f t="shared" si="40"/>
        <v>0</v>
      </c>
      <c r="AL55">
        <f t="shared" si="41"/>
        <v>0</v>
      </c>
      <c r="AM55">
        <f t="shared" si="42"/>
        <v>0</v>
      </c>
      <c r="AN55">
        <f t="shared" si="43"/>
        <v>0</v>
      </c>
      <c r="AO55">
        <f t="shared" si="44"/>
        <v>0</v>
      </c>
      <c r="AP55">
        <f t="shared" si="45"/>
        <v>15</v>
      </c>
      <c r="AQ55">
        <f t="shared" si="46"/>
        <v>0</v>
      </c>
      <c r="AR55">
        <f t="shared" si="47"/>
        <v>0</v>
      </c>
      <c r="AS55">
        <f t="shared" si="48"/>
        <v>0</v>
      </c>
    </row>
    <row r="56" spans="1:45" ht="19.5">
      <c r="A56" s="8" t="s">
        <v>60</v>
      </c>
      <c r="B56" s="19" t="s">
        <v>549</v>
      </c>
      <c r="C56" s="42"/>
      <c r="D56" s="29"/>
      <c r="E56" s="33"/>
      <c r="F56" s="29"/>
      <c r="G56" s="29"/>
      <c r="H56" s="29"/>
      <c r="I56" s="41"/>
      <c r="J56" s="50"/>
      <c r="K56" s="30"/>
      <c r="L56" s="41"/>
      <c r="M56" s="30">
        <v>15</v>
      </c>
      <c r="N56" s="30"/>
      <c r="O56" s="30"/>
      <c r="P56" s="30"/>
      <c r="Q56" s="50"/>
      <c r="R56" s="30"/>
      <c r="S56" s="41"/>
      <c r="T56" s="50"/>
      <c r="U56" s="38">
        <f t="shared" si="26"/>
        <v>15</v>
      </c>
      <c r="V56" s="39">
        <f t="shared" si="27"/>
        <v>15</v>
      </c>
      <c r="W56" s="81">
        <f t="shared" si="28"/>
        <v>1</v>
      </c>
      <c r="X56" s="80">
        <f t="shared" si="29"/>
        <v>0</v>
      </c>
      <c r="Y56" s="80">
        <f t="shared" si="30"/>
        <v>15</v>
      </c>
      <c r="Z56">
        <f t="shared" si="31"/>
        <v>15</v>
      </c>
      <c r="AB56">
        <f t="shared" si="25"/>
        <v>0</v>
      </c>
      <c r="AC56">
        <f t="shared" si="32"/>
        <v>0</v>
      </c>
      <c r="AD56">
        <f t="shared" si="33"/>
        <v>0</v>
      </c>
      <c r="AE56">
        <f t="shared" si="34"/>
        <v>0</v>
      </c>
      <c r="AF56">
        <f t="shared" si="35"/>
        <v>0</v>
      </c>
      <c r="AG56">
        <f t="shared" si="36"/>
        <v>0</v>
      </c>
      <c r="AH56">
        <f t="shared" si="37"/>
        <v>0</v>
      </c>
      <c r="AI56">
        <f t="shared" si="38"/>
        <v>0</v>
      </c>
      <c r="AJ56">
        <f t="shared" si="39"/>
        <v>0</v>
      </c>
      <c r="AK56">
        <f t="shared" si="40"/>
        <v>0</v>
      </c>
      <c r="AL56">
        <f t="shared" si="41"/>
        <v>15</v>
      </c>
      <c r="AM56">
        <f t="shared" si="42"/>
        <v>0</v>
      </c>
      <c r="AN56">
        <f t="shared" si="43"/>
        <v>0</v>
      </c>
      <c r="AO56">
        <f t="shared" si="44"/>
        <v>0</v>
      </c>
      <c r="AP56">
        <f t="shared" si="45"/>
        <v>0</v>
      </c>
      <c r="AQ56">
        <f t="shared" si="46"/>
        <v>0</v>
      </c>
      <c r="AR56">
        <f t="shared" si="47"/>
        <v>0</v>
      </c>
      <c r="AS56">
        <f t="shared" si="48"/>
        <v>0</v>
      </c>
    </row>
    <row r="57" spans="1:45" ht="19.5">
      <c r="A57" s="8" t="s">
        <v>61</v>
      </c>
      <c r="B57" s="19" t="s">
        <v>634</v>
      </c>
      <c r="C57" s="42"/>
      <c r="D57" s="29"/>
      <c r="E57" s="33"/>
      <c r="F57" s="29"/>
      <c r="G57" s="29"/>
      <c r="H57" s="29"/>
      <c r="I57" s="41"/>
      <c r="J57" s="50"/>
      <c r="K57" s="30"/>
      <c r="L57" s="41"/>
      <c r="M57" s="30"/>
      <c r="N57" s="30"/>
      <c r="O57" s="30"/>
      <c r="P57" s="30">
        <v>15</v>
      </c>
      <c r="Q57" s="50"/>
      <c r="R57" s="30"/>
      <c r="S57" s="41"/>
      <c r="T57" s="50"/>
      <c r="U57" s="38">
        <f t="shared" si="26"/>
        <v>15</v>
      </c>
      <c r="V57" s="39">
        <f t="shared" si="27"/>
        <v>15</v>
      </c>
      <c r="W57" s="81">
        <f t="shared" si="28"/>
        <v>1</v>
      </c>
      <c r="X57" s="80">
        <f t="shared" si="29"/>
        <v>0</v>
      </c>
      <c r="Y57" s="80">
        <f t="shared" si="30"/>
        <v>15</v>
      </c>
      <c r="Z57">
        <f t="shared" si="31"/>
        <v>15</v>
      </c>
      <c r="AB57">
        <f t="shared" si="25"/>
        <v>0</v>
      </c>
      <c r="AC57">
        <f t="shared" si="32"/>
        <v>0</v>
      </c>
      <c r="AD57">
        <f t="shared" si="33"/>
        <v>0</v>
      </c>
      <c r="AE57">
        <f t="shared" si="34"/>
        <v>0</v>
      </c>
      <c r="AF57">
        <f t="shared" si="35"/>
        <v>0</v>
      </c>
      <c r="AG57">
        <f t="shared" si="36"/>
        <v>0</v>
      </c>
      <c r="AH57">
        <f t="shared" si="37"/>
        <v>0</v>
      </c>
      <c r="AI57">
        <f t="shared" si="38"/>
        <v>0</v>
      </c>
      <c r="AJ57">
        <f t="shared" si="39"/>
        <v>0</v>
      </c>
      <c r="AK57">
        <f t="shared" si="40"/>
        <v>0</v>
      </c>
      <c r="AL57">
        <f t="shared" si="41"/>
        <v>0</v>
      </c>
      <c r="AM57">
        <f t="shared" si="42"/>
        <v>0</v>
      </c>
      <c r="AN57">
        <f t="shared" si="43"/>
        <v>0</v>
      </c>
      <c r="AO57">
        <f t="shared" si="44"/>
        <v>15</v>
      </c>
      <c r="AP57">
        <f t="shared" si="45"/>
        <v>0</v>
      </c>
      <c r="AQ57">
        <f t="shared" si="46"/>
        <v>0</v>
      </c>
      <c r="AR57">
        <f t="shared" si="47"/>
        <v>0</v>
      </c>
      <c r="AS57">
        <f t="shared" si="48"/>
        <v>0</v>
      </c>
    </row>
    <row r="58" spans="1:45" ht="19.5">
      <c r="A58" s="8" t="s">
        <v>62</v>
      </c>
      <c r="B58" s="19" t="s">
        <v>227</v>
      </c>
      <c r="C58" s="42">
        <v>14</v>
      </c>
      <c r="D58" s="29"/>
      <c r="E58" s="33"/>
      <c r="F58" s="29"/>
      <c r="G58" s="29"/>
      <c r="H58" s="29"/>
      <c r="I58" s="41"/>
      <c r="J58" s="50"/>
      <c r="K58" s="30"/>
      <c r="L58" s="41"/>
      <c r="M58" s="30"/>
      <c r="N58" s="30"/>
      <c r="O58" s="30"/>
      <c r="P58" s="30"/>
      <c r="Q58" s="50"/>
      <c r="R58" s="30"/>
      <c r="S58" s="41"/>
      <c r="T58" s="50"/>
      <c r="U58" s="38">
        <f t="shared" si="26"/>
        <v>14</v>
      </c>
      <c r="V58" s="39">
        <f t="shared" si="27"/>
        <v>14</v>
      </c>
      <c r="W58" s="81">
        <f t="shared" si="28"/>
        <v>1</v>
      </c>
      <c r="X58" s="80">
        <f t="shared" si="29"/>
        <v>0</v>
      </c>
      <c r="Y58" s="80">
        <f t="shared" si="30"/>
        <v>14</v>
      </c>
      <c r="Z58">
        <f t="shared" si="31"/>
        <v>14</v>
      </c>
      <c r="AB58">
        <f t="shared" si="25"/>
        <v>14</v>
      </c>
      <c r="AC58">
        <f t="shared" si="32"/>
        <v>0</v>
      </c>
      <c r="AD58">
        <f t="shared" si="33"/>
        <v>0</v>
      </c>
      <c r="AE58">
        <f t="shared" si="34"/>
        <v>0</v>
      </c>
      <c r="AF58">
        <f t="shared" si="35"/>
        <v>0</v>
      </c>
      <c r="AG58">
        <f t="shared" si="36"/>
        <v>0</v>
      </c>
      <c r="AH58">
        <f t="shared" si="37"/>
        <v>0</v>
      </c>
      <c r="AI58">
        <f t="shared" si="38"/>
        <v>0</v>
      </c>
      <c r="AJ58">
        <f t="shared" si="39"/>
        <v>0</v>
      </c>
      <c r="AK58">
        <f t="shared" si="40"/>
        <v>0</v>
      </c>
      <c r="AL58">
        <f t="shared" si="41"/>
        <v>0</v>
      </c>
      <c r="AM58">
        <f t="shared" si="42"/>
        <v>0</v>
      </c>
      <c r="AN58">
        <f t="shared" si="43"/>
        <v>0</v>
      </c>
      <c r="AO58">
        <f t="shared" si="44"/>
        <v>0</v>
      </c>
      <c r="AP58">
        <f t="shared" si="45"/>
        <v>0</v>
      </c>
      <c r="AQ58">
        <f t="shared" si="46"/>
        <v>0</v>
      </c>
      <c r="AR58">
        <f t="shared" si="47"/>
        <v>0</v>
      </c>
      <c r="AS58">
        <f t="shared" si="48"/>
        <v>0</v>
      </c>
    </row>
    <row r="59" spans="1:45" ht="19.5">
      <c r="A59" s="8" t="s">
        <v>63</v>
      </c>
      <c r="B59" s="19" t="s">
        <v>247</v>
      </c>
      <c r="C59" s="42"/>
      <c r="D59" s="29"/>
      <c r="E59" s="33"/>
      <c r="F59" s="29"/>
      <c r="G59" s="29"/>
      <c r="H59" s="29">
        <v>14</v>
      </c>
      <c r="I59" s="41"/>
      <c r="J59" s="50"/>
      <c r="K59" s="30"/>
      <c r="L59" s="41"/>
      <c r="M59" s="30"/>
      <c r="N59" s="30"/>
      <c r="O59" s="30"/>
      <c r="P59" s="30"/>
      <c r="Q59" s="50"/>
      <c r="R59" s="30"/>
      <c r="S59" s="41"/>
      <c r="T59" s="50"/>
      <c r="U59" s="38">
        <f t="shared" si="26"/>
        <v>14</v>
      </c>
      <c r="V59" s="39">
        <f t="shared" si="27"/>
        <v>14</v>
      </c>
      <c r="W59" s="81">
        <f t="shared" si="28"/>
        <v>1</v>
      </c>
      <c r="X59" s="80">
        <f t="shared" si="29"/>
        <v>0</v>
      </c>
      <c r="Y59" s="80">
        <f t="shared" si="30"/>
        <v>14</v>
      </c>
      <c r="Z59">
        <f t="shared" si="31"/>
        <v>14</v>
      </c>
      <c r="AB59">
        <f t="shared" si="25"/>
        <v>0</v>
      </c>
      <c r="AC59">
        <f t="shared" si="32"/>
        <v>0</v>
      </c>
      <c r="AD59">
        <f t="shared" si="33"/>
        <v>0</v>
      </c>
      <c r="AE59">
        <f t="shared" si="34"/>
        <v>0</v>
      </c>
      <c r="AF59">
        <f t="shared" si="35"/>
        <v>0</v>
      </c>
      <c r="AG59">
        <f t="shared" si="36"/>
        <v>14</v>
      </c>
      <c r="AH59">
        <f t="shared" si="37"/>
        <v>0</v>
      </c>
      <c r="AI59">
        <f t="shared" si="38"/>
        <v>0</v>
      </c>
      <c r="AJ59">
        <f t="shared" si="39"/>
        <v>0</v>
      </c>
      <c r="AK59">
        <f t="shared" si="40"/>
        <v>0</v>
      </c>
      <c r="AL59">
        <f t="shared" si="41"/>
        <v>0</v>
      </c>
      <c r="AM59">
        <f t="shared" si="42"/>
        <v>0</v>
      </c>
      <c r="AN59">
        <f t="shared" si="43"/>
        <v>0</v>
      </c>
      <c r="AO59">
        <f t="shared" si="44"/>
        <v>0</v>
      </c>
      <c r="AP59">
        <f t="shared" si="45"/>
        <v>0</v>
      </c>
      <c r="AQ59">
        <f t="shared" si="46"/>
        <v>0</v>
      </c>
      <c r="AR59">
        <f t="shared" si="47"/>
        <v>0</v>
      </c>
      <c r="AS59">
        <f t="shared" si="48"/>
        <v>0</v>
      </c>
    </row>
    <row r="60" spans="1:45" ht="19.5">
      <c r="A60" s="8" t="s">
        <v>64</v>
      </c>
      <c r="B60" s="19" t="s">
        <v>601</v>
      </c>
      <c r="C60" s="42"/>
      <c r="D60" s="29"/>
      <c r="E60" s="33"/>
      <c r="F60" s="29"/>
      <c r="G60" s="29"/>
      <c r="H60" s="30"/>
      <c r="I60" s="41"/>
      <c r="J60" s="50"/>
      <c r="K60" s="30"/>
      <c r="L60" s="41"/>
      <c r="M60" s="30"/>
      <c r="N60" s="30">
        <v>14</v>
      </c>
      <c r="O60" s="30"/>
      <c r="P60" s="30"/>
      <c r="Q60" s="50"/>
      <c r="R60" s="30"/>
      <c r="S60" s="41"/>
      <c r="T60" s="50"/>
      <c r="U60" s="38">
        <f t="shared" si="26"/>
        <v>14</v>
      </c>
      <c r="V60" s="39">
        <f t="shared" si="27"/>
        <v>14</v>
      </c>
      <c r="W60" s="81">
        <f t="shared" si="28"/>
        <v>1</v>
      </c>
      <c r="X60" s="80">
        <f t="shared" si="29"/>
        <v>0</v>
      </c>
      <c r="Y60" s="80">
        <f t="shared" si="30"/>
        <v>14</v>
      </c>
      <c r="Z60">
        <f t="shared" si="31"/>
        <v>14</v>
      </c>
      <c r="AB60">
        <f t="shared" si="25"/>
        <v>0</v>
      </c>
      <c r="AC60">
        <f t="shared" si="32"/>
        <v>0</v>
      </c>
      <c r="AD60">
        <f t="shared" si="33"/>
        <v>0</v>
      </c>
      <c r="AE60">
        <f t="shared" si="34"/>
        <v>0</v>
      </c>
      <c r="AF60">
        <f t="shared" si="35"/>
        <v>0</v>
      </c>
      <c r="AG60">
        <f t="shared" si="36"/>
        <v>0</v>
      </c>
      <c r="AH60">
        <f t="shared" si="37"/>
        <v>0</v>
      </c>
      <c r="AI60">
        <f t="shared" si="38"/>
        <v>0</v>
      </c>
      <c r="AJ60">
        <f t="shared" si="39"/>
        <v>0</v>
      </c>
      <c r="AK60">
        <f t="shared" si="40"/>
        <v>0</v>
      </c>
      <c r="AL60">
        <f t="shared" si="41"/>
        <v>0</v>
      </c>
      <c r="AM60">
        <f t="shared" si="42"/>
        <v>14</v>
      </c>
      <c r="AN60">
        <f t="shared" si="43"/>
        <v>0</v>
      </c>
      <c r="AO60">
        <f t="shared" si="44"/>
        <v>0</v>
      </c>
      <c r="AP60">
        <f t="shared" si="45"/>
        <v>0</v>
      </c>
      <c r="AQ60">
        <f t="shared" si="46"/>
        <v>0</v>
      </c>
      <c r="AR60">
        <f t="shared" si="47"/>
        <v>0</v>
      </c>
      <c r="AS60">
        <f t="shared" si="48"/>
        <v>0</v>
      </c>
    </row>
    <row r="61" spans="1:45" ht="19.5">
      <c r="A61" s="8" t="s">
        <v>65</v>
      </c>
      <c r="B61" s="19" t="s">
        <v>510</v>
      </c>
      <c r="C61" s="42"/>
      <c r="D61" s="29"/>
      <c r="E61" s="33"/>
      <c r="F61" s="29"/>
      <c r="G61" s="29"/>
      <c r="H61" s="29"/>
      <c r="I61" s="41"/>
      <c r="J61" s="50">
        <v>14</v>
      </c>
      <c r="K61" s="30"/>
      <c r="L61" s="41"/>
      <c r="M61" s="30"/>
      <c r="N61" s="30"/>
      <c r="O61" s="30"/>
      <c r="P61" s="30"/>
      <c r="Q61" s="50"/>
      <c r="R61" s="30"/>
      <c r="S61" s="41"/>
      <c r="T61" s="50"/>
      <c r="U61" s="38">
        <f t="shared" si="26"/>
        <v>14</v>
      </c>
      <c r="V61" s="39">
        <f t="shared" si="27"/>
        <v>14</v>
      </c>
      <c r="W61" s="81">
        <f t="shared" si="28"/>
        <v>1</v>
      </c>
      <c r="X61" s="80">
        <f t="shared" si="29"/>
        <v>0</v>
      </c>
      <c r="Y61" s="80">
        <f t="shared" si="30"/>
        <v>14</v>
      </c>
      <c r="Z61">
        <f t="shared" si="31"/>
        <v>14</v>
      </c>
      <c r="AB61">
        <f t="shared" si="25"/>
        <v>0</v>
      </c>
      <c r="AC61">
        <f t="shared" si="32"/>
        <v>0</v>
      </c>
      <c r="AD61">
        <f t="shared" si="33"/>
        <v>0</v>
      </c>
      <c r="AE61">
        <f t="shared" si="34"/>
        <v>0</v>
      </c>
      <c r="AF61">
        <f t="shared" si="35"/>
        <v>0</v>
      </c>
      <c r="AG61">
        <f t="shared" si="36"/>
        <v>0</v>
      </c>
      <c r="AH61">
        <f t="shared" si="37"/>
        <v>0</v>
      </c>
      <c r="AI61">
        <f t="shared" si="38"/>
        <v>14</v>
      </c>
      <c r="AJ61">
        <f t="shared" si="39"/>
        <v>0</v>
      </c>
      <c r="AK61">
        <f t="shared" si="40"/>
        <v>0</v>
      </c>
      <c r="AL61">
        <f t="shared" si="41"/>
        <v>0</v>
      </c>
      <c r="AM61">
        <f t="shared" si="42"/>
        <v>0</v>
      </c>
      <c r="AN61">
        <f t="shared" si="43"/>
        <v>0</v>
      </c>
      <c r="AO61">
        <f t="shared" si="44"/>
        <v>0</v>
      </c>
      <c r="AP61">
        <f t="shared" si="45"/>
        <v>0</v>
      </c>
      <c r="AQ61">
        <f t="shared" si="46"/>
        <v>0</v>
      </c>
      <c r="AR61">
        <f t="shared" si="47"/>
        <v>0</v>
      </c>
      <c r="AS61">
        <f t="shared" si="48"/>
        <v>0</v>
      </c>
    </row>
    <row r="62" spans="1:45" ht="19.5">
      <c r="A62" s="8" t="s">
        <v>66</v>
      </c>
      <c r="B62" s="19" t="s">
        <v>602</v>
      </c>
      <c r="C62" s="42"/>
      <c r="D62" s="29"/>
      <c r="E62" s="33"/>
      <c r="F62" s="29"/>
      <c r="G62" s="29"/>
      <c r="H62" s="29"/>
      <c r="I62" s="41"/>
      <c r="J62" s="50"/>
      <c r="K62" s="30"/>
      <c r="L62" s="41"/>
      <c r="M62" s="30"/>
      <c r="N62" s="30">
        <v>13</v>
      </c>
      <c r="O62" s="30"/>
      <c r="P62" s="30"/>
      <c r="Q62" s="50"/>
      <c r="R62" s="30"/>
      <c r="S62" s="41"/>
      <c r="T62" s="50"/>
      <c r="U62" s="38">
        <f t="shared" si="26"/>
        <v>13</v>
      </c>
      <c r="V62" s="39">
        <f t="shared" si="27"/>
        <v>13</v>
      </c>
      <c r="W62" s="81">
        <f t="shared" si="28"/>
        <v>1</v>
      </c>
      <c r="X62" s="80">
        <f t="shared" si="29"/>
        <v>0</v>
      </c>
      <c r="Y62" s="80">
        <f t="shared" si="30"/>
        <v>13</v>
      </c>
      <c r="Z62">
        <f t="shared" si="31"/>
        <v>13</v>
      </c>
      <c r="AB62">
        <f t="shared" si="25"/>
        <v>0</v>
      </c>
      <c r="AC62">
        <f t="shared" si="32"/>
        <v>0</v>
      </c>
      <c r="AD62">
        <f t="shared" si="33"/>
        <v>0</v>
      </c>
      <c r="AE62">
        <f t="shared" si="34"/>
        <v>0</v>
      </c>
      <c r="AF62">
        <f t="shared" si="35"/>
        <v>0</v>
      </c>
      <c r="AG62">
        <f t="shared" si="36"/>
        <v>0</v>
      </c>
      <c r="AH62">
        <f t="shared" si="37"/>
        <v>0</v>
      </c>
      <c r="AI62">
        <f t="shared" si="38"/>
        <v>0</v>
      </c>
      <c r="AJ62">
        <f t="shared" si="39"/>
        <v>0</v>
      </c>
      <c r="AK62">
        <f t="shared" si="40"/>
        <v>0</v>
      </c>
      <c r="AL62">
        <f t="shared" si="41"/>
        <v>0</v>
      </c>
      <c r="AM62">
        <f t="shared" si="42"/>
        <v>13</v>
      </c>
      <c r="AN62">
        <f t="shared" si="43"/>
        <v>0</v>
      </c>
      <c r="AO62">
        <f t="shared" si="44"/>
        <v>0</v>
      </c>
      <c r="AP62">
        <f t="shared" si="45"/>
        <v>0</v>
      </c>
      <c r="AQ62">
        <f t="shared" si="46"/>
        <v>0</v>
      </c>
      <c r="AR62">
        <f t="shared" si="47"/>
        <v>0</v>
      </c>
      <c r="AS62">
        <f t="shared" si="48"/>
        <v>0</v>
      </c>
    </row>
    <row r="63" spans="1:45" ht="19.5">
      <c r="A63" s="8" t="s">
        <v>67</v>
      </c>
      <c r="B63" s="19" t="s">
        <v>154</v>
      </c>
      <c r="C63" s="42"/>
      <c r="D63" s="29"/>
      <c r="E63" s="33"/>
      <c r="F63" s="29"/>
      <c r="G63" s="29">
        <v>13</v>
      </c>
      <c r="H63" s="29"/>
      <c r="I63" s="41"/>
      <c r="J63" s="50"/>
      <c r="K63" s="30"/>
      <c r="L63" s="41"/>
      <c r="M63" s="30"/>
      <c r="N63" s="30"/>
      <c r="O63" s="30"/>
      <c r="P63" s="30"/>
      <c r="Q63" s="50"/>
      <c r="R63" s="30"/>
      <c r="S63" s="41"/>
      <c r="T63" s="50"/>
      <c r="U63" s="38">
        <f t="shared" si="26"/>
        <v>13</v>
      </c>
      <c r="V63" s="39">
        <f t="shared" si="27"/>
        <v>13</v>
      </c>
      <c r="W63" s="81">
        <f t="shared" si="28"/>
        <v>1</v>
      </c>
      <c r="X63" s="80">
        <f t="shared" si="29"/>
        <v>0</v>
      </c>
      <c r="Y63" s="80">
        <f t="shared" si="30"/>
        <v>13</v>
      </c>
      <c r="Z63">
        <f t="shared" si="31"/>
        <v>13</v>
      </c>
      <c r="AB63">
        <f t="shared" si="25"/>
        <v>0</v>
      </c>
      <c r="AC63">
        <f t="shared" si="32"/>
        <v>0</v>
      </c>
      <c r="AD63">
        <f t="shared" si="33"/>
        <v>0</v>
      </c>
      <c r="AE63">
        <f t="shared" si="34"/>
        <v>0</v>
      </c>
      <c r="AF63">
        <f t="shared" si="35"/>
        <v>13</v>
      </c>
      <c r="AG63">
        <f t="shared" si="36"/>
        <v>0</v>
      </c>
      <c r="AH63">
        <f t="shared" si="37"/>
        <v>0</v>
      </c>
      <c r="AI63">
        <f t="shared" si="38"/>
        <v>0</v>
      </c>
      <c r="AJ63">
        <f t="shared" si="39"/>
        <v>0</v>
      </c>
      <c r="AK63">
        <f t="shared" si="40"/>
        <v>0</v>
      </c>
      <c r="AL63">
        <f t="shared" si="41"/>
        <v>0</v>
      </c>
      <c r="AM63">
        <f t="shared" si="42"/>
        <v>0</v>
      </c>
      <c r="AN63">
        <f t="shared" si="43"/>
        <v>0</v>
      </c>
      <c r="AO63">
        <f t="shared" si="44"/>
        <v>0</v>
      </c>
      <c r="AP63">
        <f t="shared" si="45"/>
        <v>0</v>
      </c>
      <c r="AQ63">
        <f t="shared" si="46"/>
        <v>0</v>
      </c>
      <c r="AR63">
        <f t="shared" si="47"/>
        <v>0</v>
      </c>
      <c r="AS63">
        <f t="shared" si="48"/>
        <v>0</v>
      </c>
    </row>
    <row r="64" spans="1:45" ht="19.5">
      <c r="A64" s="8" t="s">
        <v>132</v>
      </c>
      <c r="B64" s="19" t="s">
        <v>518</v>
      </c>
      <c r="C64" s="42"/>
      <c r="D64" s="29"/>
      <c r="E64" s="33"/>
      <c r="F64" s="29"/>
      <c r="G64" s="29"/>
      <c r="H64" s="29"/>
      <c r="I64" s="41"/>
      <c r="J64" s="50"/>
      <c r="K64" s="30">
        <v>13</v>
      </c>
      <c r="L64" s="41"/>
      <c r="M64" s="30"/>
      <c r="N64" s="30"/>
      <c r="O64" s="30"/>
      <c r="P64" s="30"/>
      <c r="Q64" s="50"/>
      <c r="R64" s="30"/>
      <c r="S64" s="41"/>
      <c r="T64" s="50"/>
      <c r="U64" s="38">
        <f t="shared" si="26"/>
        <v>13</v>
      </c>
      <c r="V64" s="39">
        <f t="shared" si="27"/>
        <v>13</v>
      </c>
      <c r="W64" s="81">
        <f t="shared" si="28"/>
        <v>1</v>
      </c>
      <c r="X64" s="80">
        <f t="shared" si="29"/>
        <v>0</v>
      </c>
      <c r="Y64" s="80">
        <f t="shared" si="30"/>
        <v>13</v>
      </c>
      <c r="Z64">
        <f t="shared" si="31"/>
        <v>13</v>
      </c>
      <c r="AB64">
        <f t="shared" si="25"/>
        <v>0</v>
      </c>
      <c r="AC64">
        <f t="shared" si="32"/>
        <v>0</v>
      </c>
      <c r="AD64">
        <f t="shared" si="33"/>
        <v>0</v>
      </c>
      <c r="AE64">
        <f t="shared" si="34"/>
        <v>0</v>
      </c>
      <c r="AF64">
        <f t="shared" si="35"/>
        <v>0</v>
      </c>
      <c r="AG64">
        <f t="shared" si="36"/>
        <v>0</v>
      </c>
      <c r="AH64">
        <f t="shared" si="37"/>
        <v>0</v>
      </c>
      <c r="AI64">
        <f t="shared" si="38"/>
        <v>0</v>
      </c>
      <c r="AJ64">
        <f t="shared" si="39"/>
        <v>13</v>
      </c>
      <c r="AK64">
        <f t="shared" si="40"/>
        <v>0</v>
      </c>
      <c r="AL64">
        <f t="shared" si="41"/>
        <v>0</v>
      </c>
      <c r="AM64">
        <f t="shared" si="42"/>
        <v>0</v>
      </c>
      <c r="AN64">
        <f t="shared" si="43"/>
        <v>0</v>
      </c>
      <c r="AO64">
        <f t="shared" si="44"/>
        <v>0</v>
      </c>
      <c r="AP64">
        <f t="shared" si="45"/>
        <v>0</v>
      </c>
      <c r="AQ64">
        <f t="shared" si="46"/>
        <v>0</v>
      </c>
      <c r="AR64">
        <f t="shared" si="47"/>
        <v>0</v>
      </c>
      <c r="AS64">
        <f t="shared" si="48"/>
        <v>0</v>
      </c>
    </row>
    <row r="65" spans="1:45" ht="19.5">
      <c r="A65" s="8" t="s">
        <v>133</v>
      </c>
      <c r="B65" s="19" t="s">
        <v>635</v>
      </c>
      <c r="C65" s="42"/>
      <c r="D65" s="29"/>
      <c r="E65" s="33"/>
      <c r="F65" s="29"/>
      <c r="G65" s="29"/>
      <c r="H65" s="29"/>
      <c r="I65" s="41"/>
      <c r="J65" s="50"/>
      <c r="K65" s="30"/>
      <c r="L65" s="41"/>
      <c r="M65" s="30"/>
      <c r="N65" s="30"/>
      <c r="O65" s="30"/>
      <c r="P65" s="30">
        <v>13</v>
      </c>
      <c r="Q65" s="50"/>
      <c r="R65" s="30"/>
      <c r="S65" s="41"/>
      <c r="T65" s="50"/>
      <c r="U65" s="38">
        <f t="shared" si="26"/>
        <v>13</v>
      </c>
      <c r="V65" s="39">
        <f t="shared" si="27"/>
        <v>13</v>
      </c>
      <c r="W65" s="81">
        <f t="shared" si="28"/>
        <v>1</v>
      </c>
      <c r="X65" s="80">
        <f t="shared" si="29"/>
        <v>0</v>
      </c>
      <c r="Y65" s="80">
        <f t="shared" si="30"/>
        <v>13</v>
      </c>
      <c r="Z65">
        <f t="shared" si="31"/>
        <v>13</v>
      </c>
      <c r="AB65">
        <f t="shared" si="25"/>
        <v>0</v>
      </c>
      <c r="AC65">
        <f t="shared" si="32"/>
        <v>0</v>
      </c>
      <c r="AD65">
        <f t="shared" si="33"/>
        <v>0</v>
      </c>
      <c r="AE65">
        <f t="shared" si="34"/>
        <v>0</v>
      </c>
      <c r="AF65">
        <f t="shared" si="35"/>
        <v>0</v>
      </c>
      <c r="AG65">
        <f t="shared" si="36"/>
        <v>0</v>
      </c>
      <c r="AH65">
        <f t="shared" si="37"/>
        <v>0</v>
      </c>
      <c r="AI65">
        <f t="shared" si="38"/>
        <v>0</v>
      </c>
      <c r="AJ65">
        <f t="shared" si="39"/>
        <v>0</v>
      </c>
      <c r="AK65">
        <f t="shared" si="40"/>
        <v>0</v>
      </c>
      <c r="AL65">
        <f t="shared" si="41"/>
        <v>0</v>
      </c>
      <c r="AM65">
        <f t="shared" si="42"/>
        <v>0</v>
      </c>
      <c r="AN65">
        <f t="shared" si="43"/>
        <v>0</v>
      </c>
      <c r="AO65">
        <f t="shared" si="44"/>
        <v>13</v>
      </c>
      <c r="AP65">
        <f t="shared" si="45"/>
        <v>0</v>
      </c>
      <c r="AQ65">
        <f t="shared" si="46"/>
        <v>0</v>
      </c>
      <c r="AR65">
        <f t="shared" si="47"/>
        <v>0</v>
      </c>
      <c r="AS65">
        <f t="shared" si="48"/>
        <v>0</v>
      </c>
    </row>
    <row r="66" spans="1:45" ht="19.5">
      <c r="A66" s="8" t="s">
        <v>134</v>
      </c>
      <c r="B66" s="19" t="s">
        <v>736</v>
      </c>
      <c r="C66" s="42"/>
      <c r="D66" s="29"/>
      <c r="E66" s="33"/>
      <c r="F66" s="29"/>
      <c r="G66" s="29"/>
      <c r="H66" s="29"/>
      <c r="I66" s="41"/>
      <c r="J66" s="50"/>
      <c r="K66" s="30"/>
      <c r="L66" s="41"/>
      <c r="M66" s="30"/>
      <c r="N66" s="30"/>
      <c r="O66" s="30"/>
      <c r="P66" s="30"/>
      <c r="Q66" s="50"/>
      <c r="R66" s="30"/>
      <c r="S66" s="41"/>
      <c r="T66" s="50">
        <v>13</v>
      </c>
      <c r="U66" s="38">
        <f t="shared" si="26"/>
        <v>13</v>
      </c>
      <c r="V66" s="39">
        <f t="shared" si="27"/>
        <v>13</v>
      </c>
      <c r="W66" s="81">
        <f t="shared" si="28"/>
        <v>1</v>
      </c>
      <c r="X66" s="80">
        <f t="shared" si="29"/>
        <v>0</v>
      </c>
      <c r="Y66" s="80">
        <f t="shared" si="30"/>
        <v>13</v>
      </c>
      <c r="Z66">
        <f t="shared" si="31"/>
        <v>13</v>
      </c>
      <c r="AB66">
        <f aca="true" t="shared" si="49" ref="AB66:AB97">C66</f>
        <v>0</v>
      </c>
      <c r="AC66">
        <f t="shared" si="32"/>
        <v>0</v>
      </c>
      <c r="AD66">
        <f t="shared" si="33"/>
        <v>0</v>
      </c>
      <c r="AE66">
        <f t="shared" si="34"/>
        <v>0</v>
      </c>
      <c r="AF66">
        <f t="shared" si="35"/>
        <v>0</v>
      </c>
      <c r="AG66">
        <f t="shared" si="36"/>
        <v>0</v>
      </c>
      <c r="AH66">
        <f t="shared" si="37"/>
        <v>0</v>
      </c>
      <c r="AI66">
        <f t="shared" si="38"/>
        <v>0</v>
      </c>
      <c r="AJ66">
        <f t="shared" si="39"/>
        <v>0</v>
      </c>
      <c r="AK66">
        <f t="shared" si="40"/>
        <v>0</v>
      </c>
      <c r="AL66">
        <f t="shared" si="41"/>
        <v>0</v>
      </c>
      <c r="AM66">
        <f t="shared" si="42"/>
        <v>0</v>
      </c>
      <c r="AN66">
        <f t="shared" si="43"/>
        <v>0</v>
      </c>
      <c r="AO66">
        <f t="shared" si="44"/>
        <v>0</v>
      </c>
      <c r="AP66">
        <f t="shared" si="45"/>
        <v>0</v>
      </c>
      <c r="AQ66">
        <f t="shared" si="46"/>
        <v>0</v>
      </c>
      <c r="AR66">
        <f t="shared" si="47"/>
        <v>0</v>
      </c>
      <c r="AS66">
        <f t="shared" si="48"/>
        <v>13</v>
      </c>
    </row>
    <row r="67" spans="1:45" ht="19.5">
      <c r="A67" s="8" t="s">
        <v>135</v>
      </c>
      <c r="B67" s="19" t="s">
        <v>102</v>
      </c>
      <c r="C67" s="42"/>
      <c r="D67" s="29"/>
      <c r="E67" s="33"/>
      <c r="F67" s="29"/>
      <c r="G67" s="29"/>
      <c r="H67" s="29"/>
      <c r="I67" s="41"/>
      <c r="J67" s="50">
        <v>12</v>
      </c>
      <c r="K67" s="30"/>
      <c r="L67" s="41"/>
      <c r="M67" s="30"/>
      <c r="N67" s="30"/>
      <c r="O67" s="30"/>
      <c r="P67" s="30"/>
      <c r="Q67" s="50"/>
      <c r="R67" s="30"/>
      <c r="S67" s="41"/>
      <c r="T67" s="50"/>
      <c r="U67" s="38">
        <f aca="true" t="shared" si="50" ref="U67:U98">SUM(C67:T67)</f>
        <v>12</v>
      </c>
      <c r="V67" s="39">
        <f aca="true" t="shared" si="51" ref="V67:V98">Z67</f>
        <v>12</v>
      </c>
      <c r="W67" s="81">
        <f aca="true" t="shared" si="52" ref="W67:W98">COUNT(C67:T67)</f>
        <v>1</v>
      </c>
      <c r="X67" s="80">
        <f aca="true" t="shared" si="53" ref="X67:X98">SUM(E67,I67,L67,S67)</f>
        <v>0</v>
      </c>
      <c r="Y67" s="80">
        <f aca="true" t="shared" si="54" ref="Y67:Y98">SUM(C67:D67,F67:H67,J67:K67,M67:R67,T67)</f>
        <v>12</v>
      </c>
      <c r="Z67">
        <f aca="true" t="shared" si="55" ref="Z67:Z98">IF(W67&lt;=15,U67,IF(W67&gt;15,U67-(SMALL(AB67:AS67,1)+SMALL(AB67:AS67,2)+SMALL(AB67:AS67,3))))</f>
        <v>12</v>
      </c>
      <c r="AB67">
        <f t="shared" si="49"/>
        <v>0</v>
      </c>
      <c r="AC67">
        <f aca="true" t="shared" si="56" ref="AC67:AC98">D67</f>
        <v>0</v>
      </c>
      <c r="AD67">
        <f aca="true" t="shared" si="57" ref="AD67:AD98">E67</f>
        <v>0</v>
      </c>
      <c r="AE67">
        <f aca="true" t="shared" si="58" ref="AE67:AE98">F67</f>
        <v>0</v>
      </c>
      <c r="AF67">
        <f aca="true" t="shared" si="59" ref="AF67:AF98">G67</f>
        <v>0</v>
      </c>
      <c r="AG67">
        <f aca="true" t="shared" si="60" ref="AG67:AG98">H67</f>
        <v>0</v>
      </c>
      <c r="AH67">
        <f aca="true" t="shared" si="61" ref="AH67:AH98">I67</f>
        <v>0</v>
      </c>
      <c r="AI67">
        <f aca="true" t="shared" si="62" ref="AI67:AI98">J67</f>
        <v>12</v>
      </c>
      <c r="AJ67">
        <f aca="true" t="shared" si="63" ref="AJ67:AJ98">K67</f>
        <v>0</v>
      </c>
      <c r="AK67">
        <f aca="true" t="shared" si="64" ref="AK67:AK98">L67</f>
        <v>0</v>
      </c>
      <c r="AL67">
        <f aca="true" t="shared" si="65" ref="AL67:AL98">M67</f>
        <v>0</v>
      </c>
      <c r="AM67">
        <f aca="true" t="shared" si="66" ref="AM67:AM98">N67</f>
        <v>0</v>
      </c>
      <c r="AN67">
        <f aca="true" t="shared" si="67" ref="AN67:AN98">O67</f>
        <v>0</v>
      </c>
      <c r="AO67">
        <f aca="true" t="shared" si="68" ref="AO67:AO98">P67</f>
        <v>0</v>
      </c>
      <c r="AP67">
        <f aca="true" t="shared" si="69" ref="AP67:AP98">Q67</f>
        <v>0</v>
      </c>
      <c r="AQ67">
        <f aca="true" t="shared" si="70" ref="AQ67:AQ98">R67</f>
        <v>0</v>
      </c>
      <c r="AR67">
        <f aca="true" t="shared" si="71" ref="AR67:AR98">S67</f>
        <v>0</v>
      </c>
      <c r="AS67">
        <f aca="true" t="shared" si="72" ref="AS67:AS98">T67</f>
        <v>0</v>
      </c>
    </row>
    <row r="68" spans="1:45" ht="19.5">
      <c r="A68" s="8" t="s">
        <v>136</v>
      </c>
      <c r="B68" s="19" t="s">
        <v>519</v>
      </c>
      <c r="C68" s="42"/>
      <c r="D68" s="29"/>
      <c r="E68" s="33"/>
      <c r="F68" s="29"/>
      <c r="G68" s="29"/>
      <c r="H68" s="29"/>
      <c r="I68" s="41"/>
      <c r="J68" s="50"/>
      <c r="K68" s="30">
        <v>12</v>
      </c>
      <c r="L68" s="41"/>
      <c r="M68" s="30"/>
      <c r="N68" s="30"/>
      <c r="O68" s="30"/>
      <c r="P68" s="30"/>
      <c r="Q68" s="50"/>
      <c r="R68" s="30"/>
      <c r="S68" s="41"/>
      <c r="T68" s="50"/>
      <c r="U68" s="38">
        <f t="shared" si="50"/>
        <v>12</v>
      </c>
      <c r="V68" s="39">
        <f t="shared" si="51"/>
        <v>12</v>
      </c>
      <c r="W68" s="81">
        <f t="shared" si="52"/>
        <v>1</v>
      </c>
      <c r="X68" s="80">
        <f t="shared" si="53"/>
        <v>0</v>
      </c>
      <c r="Y68" s="80">
        <f t="shared" si="54"/>
        <v>12</v>
      </c>
      <c r="Z68">
        <f t="shared" si="55"/>
        <v>12</v>
      </c>
      <c r="AB68">
        <f t="shared" si="49"/>
        <v>0</v>
      </c>
      <c r="AC68">
        <f t="shared" si="56"/>
        <v>0</v>
      </c>
      <c r="AD68">
        <f t="shared" si="57"/>
        <v>0</v>
      </c>
      <c r="AE68">
        <f t="shared" si="58"/>
        <v>0</v>
      </c>
      <c r="AF68">
        <f t="shared" si="59"/>
        <v>0</v>
      </c>
      <c r="AG68">
        <f t="shared" si="60"/>
        <v>0</v>
      </c>
      <c r="AH68">
        <f t="shared" si="61"/>
        <v>0</v>
      </c>
      <c r="AI68">
        <f t="shared" si="62"/>
        <v>0</v>
      </c>
      <c r="AJ68">
        <f t="shared" si="63"/>
        <v>12</v>
      </c>
      <c r="AK68">
        <f t="shared" si="64"/>
        <v>0</v>
      </c>
      <c r="AL68">
        <f t="shared" si="65"/>
        <v>0</v>
      </c>
      <c r="AM68">
        <f t="shared" si="66"/>
        <v>0</v>
      </c>
      <c r="AN68">
        <f t="shared" si="67"/>
        <v>0</v>
      </c>
      <c r="AO68">
        <f t="shared" si="68"/>
        <v>0</v>
      </c>
      <c r="AP68">
        <f t="shared" si="69"/>
        <v>0</v>
      </c>
      <c r="AQ68">
        <f t="shared" si="70"/>
        <v>0</v>
      </c>
      <c r="AR68">
        <f t="shared" si="71"/>
        <v>0</v>
      </c>
      <c r="AS68">
        <f t="shared" si="72"/>
        <v>0</v>
      </c>
    </row>
    <row r="69" spans="1:45" ht="19.5">
      <c r="A69" s="8" t="s">
        <v>137</v>
      </c>
      <c r="B69" s="19" t="s">
        <v>248</v>
      </c>
      <c r="C69" s="42"/>
      <c r="D69" s="29"/>
      <c r="E69" s="33"/>
      <c r="F69" s="29"/>
      <c r="G69" s="29"/>
      <c r="H69" s="29">
        <v>12</v>
      </c>
      <c r="I69" s="41"/>
      <c r="J69" s="50"/>
      <c r="K69" s="30"/>
      <c r="L69" s="41"/>
      <c r="M69" s="30"/>
      <c r="N69" s="30"/>
      <c r="O69" s="30"/>
      <c r="P69" s="30"/>
      <c r="Q69" s="50"/>
      <c r="R69" s="30"/>
      <c r="S69" s="41"/>
      <c r="T69" s="50"/>
      <c r="U69" s="38">
        <f t="shared" si="50"/>
        <v>12</v>
      </c>
      <c r="V69" s="39">
        <f t="shared" si="51"/>
        <v>12</v>
      </c>
      <c r="W69" s="81">
        <f t="shared" si="52"/>
        <v>1</v>
      </c>
      <c r="X69" s="80">
        <f t="shared" si="53"/>
        <v>0</v>
      </c>
      <c r="Y69" s="80">
        <f t="shared" si="54"/>
        <v>12</v>
      </c>
      <c r="Z69">
        <f t="shared" si="55"/>
        <v>12</v>
      </c>
      <c r="AB69">
        <f t="shared" si="49"/>
        <v>0</v>
      </c>
      <c r="AC69">
        <f t="shared" si="56"/>
        <v>0</v>
      </c>
      <c r="AD69">
        <f t="shared" si="57"/>
        <v>0</v>
      </c>
      <c r="AE69">
        <f t="shared" si="58"/>
        <v>0</v>
      </c>
      <c r="AF69">
        <f t="shared" si="59"/>
        <v>0</v>
      </c>
      <c r="AG69">
        <f t="shared" si="60"/>
        <v>12</v>
      </c>
      <c r="AH69">
        <f t="shared" si="61"/>
        <v>0</v>
      </c>
      <c r="AI69">
        <f t="shared" si="62"/>
        <v>0</v>
      </c>
      <c r="AJ69">
        <f t="shared" si="63"/>
        <v>0</v>
      </c>
      <c r="AK69">
        <f t="shared" si="64"/>
        <v>0</v>
      </c>
      <c r="AL69">
        <f t="shared" si="65"/>
        <v>0</v>
      </c>
      <c r="AM69">
        <f t="shared" si="66"/>
        <v>0</v>
      </c>
      <c r="AN69">
        <f t="shared" si="67"/>
        <v>0</v>
      </c>
      <c r="AO69">
        <f t="shared" si="68"/>
        <v>0</v>
      </c>
      <c r="AP69">
        <f t="shared" si="69"/>
        <v>0</v>
      </c>
      <c r="AQ69">
        <f t="shared" si="70"/>
        <v>0</v>
      </c>
      <c r="AR69">
        <f t="shared" si="71"/>
        <v>0</v>
      </c>
      <c r="AS69">
        <f t="shared" si="72"/>
        <v>0</v>
      </c>
    </row>
    <row r="70" spans="1:45" ht="19.5">
      <c r="A70" s="8" t="s">
        <v>138</v>
      </c>
      <c r="B70" s="19" t="s">
        <v>177</v>
      </c>
      <c r="C70" s="42"/>
      <c r="D70" s="29"/>
      <c r="E70" s="33"/>
      <c r="F70" s="29"/>
      <c r="G70" s="29"/>
      <c r="H70" s="29"/>
      <c r="I70" s="41"/>
      <c r="J70" s="50"/>
      <c r="K70" s="30"/>
      <c r="L70" s="41"/>
      <c r="M70" s="30"/>
      <c r="N70" s="30"/>
      <c r="O70" s="30"/>
      <c r="P70" s="30">
        <v>12</v>
      </c>
      <c r="Q70" s="50"/>
      <c r="R70" s="30"/>
      <c r="S70" s="41"/>
      <c r="T70" s="50"/>
      <c r="U70" s="38">
        <f t="shared" si="50"/>
        <v>12</v>
      </c>
      <c r="V70" s="39">
        <f t="shared" si="51"/>
        <v>12</v>
      </c>
      <c r="W70" s="81">
        <f t="shared" si="52"/>
        <v>1</v>
      </c>
      <c r="X70" s="80">
        <f t="shared" si="53"/>
        <v>0</v>
      </c>
      <c r="Y70" s="80">
        <f t="shared" si="54"/>
        <v>12</v>
      </c>
      <c r="Z70">
        <f t="shared" si="55"/>
        <v>12</v>
      </c>
      <c r="AB70">
        <f t="shared" si="49"/>
        <v>0</v>
      </c>
      <c r="AC70">
        <f t="shared" si="56"/>
        <v>0</v>
      </c>
      <c r="AD70">
        <f t="shared" si="57"/>
        <v>0</v>
      </c>
      <c r="AE70">
        <f t="shared" si="58"/>
        <v>0</v>
      </c>
      <c r="AF70">
        <f t="shared" si="59"/>
        <v>0</v>
      </c>
      <c r="AG70">
        <f t="shared" si="60"/>
        <v>0</v>
      </c>
      <c r="AH70">
        <f t="shared" si="61"/>
        <v>0</v>
      </c>
      <c r="AI70">
        <f t="shared" si="62"/>
        <v>0</v>
      </c>
      <c r="AJ70">
        <f t="shared" si="63"/>
        <v>0</v>
      </c>
      <c r="AK70">
        <f t="shared" si="64"/>
        <v>0</v>
      </c>
      <c r="AL70">
        <f t="shared" si="65"/>
        <v>0</v>
      </c>
      <c r="AM70">
        <f t="shared" si="66"/>
        <v>0</v>
      </c>
      <c r="AN70">
        <f t="shared" si="67"/>
        <v>0</v>
      </c>
      <c r="AO70">
        <f t="shared" si="68"/>
        <v>12</v>
      </c>
      <c r="AP70">
        <f t="shared" si="69"/>
        <v>0</v>
      </c>
      <c r="AQ70">
        <f t="shared" si="70"/>
        <v>0</v>
      </c>
      <c r="AR70">
        <f t="shared" si="71"/>
        <v>0</v>
      </c>
      <c r="AS70">
        <f t="shared" si="72"/>
        <v>0</v>
      </c>
    </row>
    <row r="71" spans="1:45" ht="19.5">
      <c r="A71" s="8" t="s">
        <v>139</v>
      </c>
      <c r="B71" s="19" t="s">
        <v>603</v>
      </c>
      <c r="C71" s="42"/>
      <c r="D71" s="29"/>
      <c r="E71" s="33"/>
      <c r="F71" s="29"/>
      <c r="G71" s="29"/>
      <c r="H71" s="29"/>
      <c r="I71" s="41"/>
      <c r="J71" s="50"/>
      <c r="K71" s="30"/>
      <c r="L71" s="41"/>
      <c r="M71" s="30"/>
      <c r="N71" s="30">
        <v>12</v>
      </c>
      <c r="O71" s="30"/>
      <c r="P71" s="30"/>
      <c r="Q71" s="50"/>
      <c r="R71" s="30"/>
      <c r="S71" s="41"/>
      <c r="T71" s="50"/>
      <c r="U71" s="38">
        <f t="shared" si="50"/>
        <v>12</v>
      </c>
      <c r="V71" s="39">
        <f t="shared" si="51"/>
        <v>12</v>
      </c>
      <c r="W71" s="81">
        <f t="shared" si="52"/>
        <v>1</v>
      </c>
      <c r="X71" s="80">
        <f t="shared" si="53"/>
        <v>0</v>
      </c>
      <c r="Y71" s="80">
        <f t="shared" si="54"/>
        <v>12</v>
      </c>
      <c r="Z71">
        <f t="shared" si="55"/>
        <v>12</v>
      </c>
      <c r="AB71">
        <f t="shared" si="49"/>
        <v>0</v>
      </c>
      <c r="AC71">
        <f t="shared" si="56"/>
        <v>0</v>
      </c>
      <c r="AD71">
        <f t="shared" si="57"/>
        <v>0</v>
      </c>
      <c r="AE71">
        <f t="shared" si="58"/>
        <v>0</v>
      </c>
      <c r="AF71">
        <f t="shared" si="59"/>
        <v>0</v>
      </c>
      <c r="AG71">
        <f t="shared" si="60"/>
        <v>0</v>
      </c>
      <c r="AH71">
        <f t="shared" si="61"/>
        <v>0</v>
      </c>
      <c r="AI71">
        <f t="shared" si="62"/>
        <v>0</v>
      </c>
      <c r="AJ71">
        <f t="shared" si="63"/>
        <v>0</v>
      </c>
      <c r="AK71">
        <f t="shared" si="64"/>
        <v>0</v>
      </c>
      <c r="AL71">
        <f t="shared" si="65"/>
        <v>0</v>
      </c>
      <c r="AM71">
        <f t="shared" si="66"/>
        <v>12</v>
      </c>
      <c r="AN71">
        <f t="shared" si="67"/>
        <v>0</v>
      </c>
      <c r="AO71">
        <f t="shared" si="68"/>
        <v>0</v>
      </c>
      <c r="AP71">
        <f t="shared" si="69"/>
        <v>0</v>
      </c>
      <c r="AQ71">
        <f t="shared" si="70"/>
        <v>0</v>
      </c>
      <c r="AR71">
        <f t="shared" si="71"/>
        <v>0</v>
      </c>
      <c r="AS71">
        <f t="shared" si="72"/>
        <v>0</v>
      </c>
    </row>
    <row r="72" spans="1:45" ht="19.5">
      <c r="A72" s="8" t="s">
        <v>140</v>
      </c>
      <c r="B72" s="19" t="s">
        <v>604</v>
      </c>
      <c r="C72" s="42"/>
      <c r="D72" s="29"/>
      <c r="E72" s="33"/>
      <c r="F72" s="29"/>
      <c r="G72" s="29"/>
      <c r="H72" s="29"/>
      <c r="I72" s="41"/>
      <c r="J72" s="50"/>
      <c r="K72" s="30"/>
      <c r="L72" s="41"/>
      <c r="M72" s="30"/>
      <c r="N72" s="30">
        <v>11</v>
      </c>
      <c r="O72" s="30"/>
      <c r="P72" s="30"/>
      <c r="Q72" s="50"/>
      <c r="R72" s="30"/>
      <c r="S72" s="41"/>
      <c r="T72" s="50"/>
      <c r="U72" s="38">
        <f t="shared" si="50"/>
        <v>11</v>
      </c>
      <c r="V72" s="39">
        <f t="shared" si="51"/>
        <v>11</v>
      </c>
      <c r="W72" s="81">
        <f t="shared" si="52"/>
        <v>1</v>
      </c>
      <c r="X72" s="80">
        <f t="shared" si="53"/>
        <v>0</v>
      </c>
      <c r="Y72" s="80">
        <f t="shared" si="54"/>
        <v>11</v>
      </c>
      <c r="Z72">
        <f t="shared" si="55"/>
        <v>11</v>
      </c>
      <c r="AB72">
        <f t="shared" si="49"/>
        <v>0</v>
      </c>
      <c r="AC72">
        <f t="shared" si="56"/>
        <v>0</v>
      </c>
      <c r="AD72">
        <f t="shared" si="57"/>
        <v>0</v>
      </c>
      <c r="AE72">
        <f t="shared" si="58"/>
        <v>0</v>
      </c>
      <c r="AF72">
        <f t="shared" si="59"/>
        <v>0</v>
      </c>
      <c r="AG72">
        <f t="shared" si="60"/>
        <v>0</v>
      </c>
      <c r="AH72">
        <f t="shared" si="61"/>
        <v>0</v>
      </c>
      <c r="AI72">
        <f t="shared" si="62"/>
        <v>0</v>
      </c>
      <c r="AJ72">
        <f t="shared" si="63"/>
        <v>0</v>
      </c>
      <c r="AK72">
        <f t="shared" si="64"/>
        <v>0</v>
      </c>
      <c r="AL72">
        <f t="shared" si="65"/>
        <v>0</v>
      </c>
      <c r="AM72">
        <f t="shared" si="66"/>
        <v>11</v>
      </c>
      <c r="AN72">
        <f t="shared" si="67"/>
        <v>0</v>
      </c>
      <c r="AO72">
        <f t="shared" si="68"/>
        <v>0</v>
      </c>
      <c r="AP72">
        <f t="shared" si="69"/>
        <v>0</v>
      </c>
      <c r="AQ72">
        <f t="shared" si="70"/>
        <v>0</v>
      </c>
      <c r="AR72">
        <f t="shared" si="71"/>
        <v>0</v>
      </c>
      <c r="AS72">
        <f t="shared" si="72"/>
        <v>0</v>
      </c>
    </row>
    <row r="73" spans="1:45" ht="19.5">
      <c r="A73" s="8" t="s">
        <v>141</v>
      </c>
      <c r="B73" s="19" t="s">
        <v>178</v>
      </c>
      <c r="C73" s="42"/>
      <c r="D73" s="30"/>
      <c r="E73" s="33"/>
      <c r="F73" s="29"/>
      <c r="G73" s="29"/>
      <c r="H73" s="30"/>
      <c r="I73" s="41"/>
      <c r="J73" s="50"/>
      <c r="K73" s="30"/>
      <c r="L73" s="41"/>
      <c r="M73" s="30"/>
      <c r="N73" s="30"/>
      <c r="O73" s="30"/>
      <c r="P73" s="30">
        <v>11</v>
      </c>
      <c r="Q73" s="50"/>
      <c r="R73" s="30"/>
      <c r="S73" s="41"/>
      <c r="T73" s="42"/>
      <c r="U73" s="38">
        <f t="shared" si="50"/>
        <v>11</v>
      </c>
      <c r="V73" s="39">
        <f t="shared" si="51"/>
        <v>11</v>
      </c>
      <c r="W73" s="81">
        <f t="shared" si="52"/>
        <v>1</v>
      </c>
      <c r="X73" s="80">
        <f t="shared" si="53"/>
        <v>0</v>
      </c>
      <c r="Y73" s="80">
        <f t="shared" si="54"/>
        <v>11</v>
      </c>
      <c r="Z73">
        <f t="shared" si="55"/>
        <v>11</v>
      </c>
      <c r="AB73">
        <f t="shared" si="49"/>
        <v>0</v>
      </c>
      <c r="AC73">
        <f t="shared" si="56"/>
        <v>0</v>
      </c>
      <c r="AD73">
        <f t="shared" si="57"/>
        <v>0</v>
      </c>
      <c r="AE73">
        <f t="shared" si="58"/>
        <v>0</v>
      </c>
      <c r="AF73">
        <f t="shared" si="59"/>
        <v>0</v>
      </c>
      <c r="AG73">
        <f t="shared" si="60"/>
        <v>0</v>
      </c>
      <c r="AH73">
        <f t="shared" si="61"/>
        <v>0</v>
      </c>
      <c r="AI73">
        <f t="shared" si="62"/>
        <v>0</v>
      </c>
      <c r="AJ73">
        <f t="shared" si="63"/>
        <v>0</v>
      </c>
      <c r="AK73">
        <f t="shared" si="64"/>
        <v>0</v>
      </c>
      <c r="AL73">
        <f t="shared" si="65"/>
        <v>0</v>
      </c>
      <c r="AM73">
        <f t="shared" si="66"/>
        <v>0</v>
      </c>
      <c r="AN73">
        <f t="shared" si="67"/>
        <v>0</v>
      </c>
      <c r="AO73">
        <f t="shared" si="68"/>
        <v>11</v>
      </c>
      <c r="AP73">
        <f t="shared" si="69"/>
        <v>0</v>
      </c>
      <c r="AQ73">
        <f t="shared" si="70"/>
        <v>0</v>
      </c>
      <c r="AR73">
        <f t="shared" si="71"/>
        <v>0</v>
      </c>
      <c r="AS73">
        <f t="shared" si="72"/>
        <v>0</v>
      </c>
    </row>
    <row r="74" spans="1:45" ht="19.5">
      <c r="A74" s="8" t="s">
        <v>142</v>
      </c>
      <c r="B74" s="19" t="s">
        <v>511</v>
      </c>
      <c r="C74" s="42"/>
      <c r="D74" s="29"/>
      <c r="E74" s="33"/>
      <c r="F74" s="29"/>
      <c r="G74" s="29"/>
      <c r="H74" s="29"/>
      <c r="I74" s="41"/>
      <c r="J74" s="50">
        <v>11</v>
      </c>
      <c r="K74" s="30"/>
      <c r="L74" s="41"/>
      <c r="M74" s="30"/>
      <c r="N74" s="30"/>
      <c r="O74" s="30"/>
      <c r="P74" s="30"/>
      <c r="Q74" s="50"/>
      <c r="R74" s="30"/>
      <c r="S74" s="41"/>
      <c r="T74" s="50"/>
      <c r="U74" s="38">
        <f t="shared" si="50"/>
        <v>11</v>
      </c>
      <c r="V74" s="39">
        <f t="shared" si="51"/>
        <v>11</v>
      </c>
      <c r="W74" s="81">
        <f t="shared" si="52"/>
        <v>1</v>
      </c>
      <c r="X74" s="80">
        <f t="shared" si="53"/>
        <v>0</v>
      </c>
      <c r="Y74" s="80">
        <f t="shared" si="54"/>
        <v>11</v>
      </c>
      <c r="Z74">
        <f t="shared" si="55"/>
        <v>11</v>
      </c>
      <c r="AB74">
        <f t="shared" si="49"/>
        <v>0</v>
      </c>
      <c r="AC74">
        <f t="shared" si="56"/>
        <v>0</v>
      </c>
      <c r="AD74">
        <f t="shared" si="57"/>
        <v>0</v>
      </c>
      <c r="AE74">
        <f t="shared" si="58"/>
        <v>0</v>
      </c>
      <c r="AF74">
        <f t="shared" si="59"/>
        <v>0</v>
      </c>
      <c r="AG74">
        <f t="shared" si="60"/>
        <v>0</v>
      </c>
      <c r="AH74">
        <f t="shared" si="61"/>
        <v>0</v>
      </c>
      <c r="AI74">
        <f t="shared" si="62"/>
        <v>11</v>
      </c>
      <c r="AJ74">
        <f t="shared" si="63"/>
        <v>0</v>
      </c>
      <c r="AK74">
        <f t="shared" si="64"/>
        <v>0</v>
      </c>
      <c r="AL74">
        <f t="shared" si="65"/>
        <v>0</v>
      </c>
      <c r="AM74">
        <f t="shared" si="66"/>
        <v>0</v>
      </c>
      <c r="AN74">
        <f t="shared" si="67"/>
        <v>0</v>
      </c>
      <c r="AO74">
        <f t="shared" si="68"/>
        <v>0</v>
      </c>
      <c r="AP74">
        <f t="shared" si="69"/>
        <v>0</v>
      </c>
      <c r="AQ74">
        <f t="shared" si="70"/>
        <v>0</v>
      </c>
      <c r="AR74">
        <f t="shared" si="71"/>
        <v>0</v>
      </c>
      <c r="AS74">
        <f t="shared" si="72"/>
        <v>0</v>
      </c>
    </row>
    <row r="75" spans="1:45" ht="19.5">
      <c r="A75" s="8" t="s">
        <v>143</v>
      </c>
      <c r="B75" s="19" t="s">
        <v>76</v>
      </c>
      <c r="C75" s="42"/>
      <c r="D75" s="29"/>
      <c r="E75" s="33"/>
      <c r="F75" s="29"/>
      <c r="G75" s="29">
        <v>10</v>
      </c>
      <c r="H75" s="30"/>
      <c r="I75" s="41"/>
      <c r="J75" s="50"/>
      <c r="K75" s="30"/>
      <c r="L75" s="41"/>
      <c r="M75" s="30"/>
      <c r="N75" s="30"/>
      <c r="O75" s="30"/>
      <c r="P75" s="30"/>
      <c r="Q75" s="50"/>
      <c r="R75" s="30"/>
      <c r="S75" s="41"/>
      <c r="T75" s="50"/>
      <c r="U75" s="38">
        <f t="shared" si="50"/>
        <v>10</v>
      </c>
      <c r="V75" s="39">
        <f t="shared" si="51"/>
        <v>10</v>
      </c>
      <c r="W75" s="81">
        <f t="shared" si="52"/>
        <v>1</v>
      </c>
      <c r="X75" s="80">
        <f t="shared" si="53"/>
        <v>0</v>
      </c>
      <c r="Y75" s="80">
        <f t="shared" si="54"/>
        <v>10</v>
      </c>
      <c r="Z75">
        <f t="shared" si="55"/>
        <v>10</v>
      </c>
      <c r="AB75">
        <f t="shared" si="49"/>
        <v>0</v>
      </c>
      <c r="AC75">
        <f t="shared" si="56"/>
        <v>0</v>
      </c>
      <c r="AD75">
        <f t="shared" si="57"/>
        <v>0</v>
      </c>
      <c r="AE75">
        <f t="shared" si="58"/>
        <v>0</v>
      </c>
      <c r="AF75">
        <f t="shared" si="59"/>
        <v>10</v>
      </c>
      <c r="AG75">
        <f t="shared" si="60"/>
        <v>0</v>
      </c>
      <c r="AH75">
        <f t="shared" si="61"/>
        <v>0</v>
      </c>
      <c r="AI75">
        <f t="shared" si="62"/>
        <v>0</v>
      </c>
      <c r="AJ75">
        <f t="shared" si="63"/>
        <v>0</v>
      </c>
      <c r="AK75">
        <f t="shared" si="64"/>
        <v>0</v>
      </c>
      <c r="AL75">
        <f t="shared" si="65"/>
        <v>0</v>
      </c>
      <c r="AM75">
        <f t="shared" si="66"/>
        <v>0</v>
      </c>
      <c r="AN75">
        <f t="shared" si="67"/>
        <v>0</v>
      </c>
      <c r="AO75">
        <f t="shared" si="68"/>
        <v>0</v>
      </c>
      <c r="AP75">
        <f t="shared" si="69"/>
        <v>0</v>
      </c>
      <c r="AQ75">
        <f t="shared" si="70"/>
        <v>0</v>
      </c>
      <c r="AR75">
        <f t="shared" si="71"/>
        <v>0</v>
      </c>
      <c r="AS75">
        <f t="shared" si="72"/>
        <v>0</v>
      </c>
    </row>
    <row r="76" spans="1:45" ht="19.5">
      <c r="A76" s="8" t="s">
        <v>144</v>
      </c>
      <c r="B76" s="19" t="s">
        <v>636</v>
      </c>
      <c r="C76" s="42"/>
      <c r="D76" s="29"/>
      <c r="E76" s="33"/>
      <c r="F76" s="29"/>
      <c r="G76" s="29"/>
      <c r="H76" s="29"/>
      <c r="I76" s="41"/>
      <c r="J76" s="50"/>
      <c r="K76" s="30"/>
      <c r="L76" s="41"/>
      <c r="M76" s="30"/>
      <c r="N76" s="30"/>
      <c r="O76" s="30"/>
      <c r="P76" s="30">
        <v>9</v>
      </c>
      <c r="Q76" s="50"/>
      <c r="R76" s="30"/>
      <c r="S76" s="41"/>
      <c r="T76" s="50"/>
      <c r="U76" s="38">
        <f t="shared" si="50"/>
        <v>9</v>
      </c>
      <c r="V76" s="39">
        <f t="shared" si="51"/>
        <v>9</v>
      </c>
      <c r="W76" s="81">
        <f t="shared" si="52"/>
        <v>1</v>
      </c>
      <c r="X76" s="80">
        <f t="shared" si="53"/>
        <v>0</v>
      </c>
      <c r="Y76" s="80">
        <f t="shared" si="54"/>
        <v>9</v>
      </c>
      <c r="Z76">
        <f t="shared" si="55"/>
        <v>9</v>
      </c>
      <c r="AB76">
        <f t="shared" si="49"/>
        <v>0</v>
      </c>
      <c r="AC76">
        <f t="shared" si="56"/>
        <v>0</v>
      </c>
      <c r="AD76">
        <f t="shared" si="57"/>
        <v>0</v>
      </c>
      <c r="AE76">
        <f t="shared" si="58"/>
        <v>0</v>
      </c>
      <c r="AF76">
        <f t="shared" si="59"/>
        <v>0</v>
      </c>
      <c r="AG76">
        <f t="shared" si="60"/>
        <v>0</v>
      </c>
      <c r="AH76">
        <f t="shared" si="61"/>
        <v>0</v>
      </c>
      <c r="AI76">
        <f t="shared" si="62"/>
        <v>0</v>
      </c>
      <c r="AJ76">
        <f t="shared" si="63"/>
        <v>0</v>
      </c>
      <c r="AK76">
        <f t="shared" si="64"/>
        <v>0</v>
      </c>
      <c r="AL76">
        <f t="shared" si="65"/>
        <v>0</v>
      </c>
      <c r="AM76">
        <f t="shared" si="66"/>
        <v>0</v>
      </c>
      <c r="AN76">
        <f t="shared" si="67"/>
        <v>0</v>
      </c>
      <c r="AO76">
        <f t="shared" si="68"/>
        <v>9</v>
      </c>
      <c r="AP76">
        <f t="shared" si="69"/>
        <v>0</v>
      </c>
      <c r="AQ76">
        <f t="shared" si="70"/>
        <v>0</v>
      </c>
      <c r="AR76">
        <f t="shared" si="71"/>
        <v>0</v>
      </c>
      <c r="AS76">
        <f t="shared" si="72"/>
        <v>0</v>
      </c>
    </row>
    <row r="77" spans="1:45" ht="19.5">
      <c r="A77" s="8" t="s">
        <v>158</v>
      </c>
      <c r="B77" s="19" t="s">
        <v>249</v>
      </c>
      <c r="C77" s="42"/>
      <c r="D77" s="29"/>
      <c r="E77" s="33"/>
      <c r="F77" s="29"/>
      <c r="G77" s="29"/>
      <c r="H77" s="29">
        <v>9</v>
      </c>
      <c r="I77" s="41"/>
      <c r="J77" s="50"/>
      <c r="K77" s="30"/>
      <c r="L77" s="41"/>
      <c r="M77" s="30"/>
      <c r="N77" s="30"/>
      <c r="O77" s="30"/>
      <c r="P77" s="30"/>
      <c r="Q77" s="50"/>
      <c r="R77" s="30"/>
      <c r="S77" s="41"/>
      <c r="T77" s="50"/>
      <c r="U77" s="38">
        <f t="shared" si="50"/>
        <v>9</v>
      </c>
      <c r="V77" s="39">
        <f t="shared" si="51"/>
        <v>9</v>
      </c>
      <c r="W77" s="81">
        <f t="shared" si="52"/>
        <v>1</v>
      </c>
      <c r="X77" s="80">
        <f t="shared" si="53"/>
        <v>0</v>
      </c>
      <c r="Y77" s="80">
        <f t="shared" si="54"/>
        <v>9</v>
      </c>
      <c r="Z77">
        <f t="shared" si="55"/>
        <v>9</v>
      </c>
      <c r="AB77">
        <f t="shared" si="49"/>
        <v>0</v>
      </c>
      <c r="AC77">
        <f t="shared" si="56"/>
        <v>0</v>
      </c>
      <c r="AD77">
        <f t="shared" si="57"/>
        <v>0</v>
      </c>
      <c r="AE77">
        <f t="shared" si="58"/>
        <v>0</v>
      </c>
      <c r="AF77">
        <f t="shared" si="59"/>
        <v>0</v>
      </c>
      <c r="AG77">
        <f t="shared" si="60"/>
        <v>9</v>
      </c>
      <c r="AH77">
        <f t="shared" si="61"/>
        <v>0</v>
      </c>
      <c r="AI77">
        <f t="shared" si="62"/>
        <v>0</v>
      </c>
      <c r="AJ77">
        <f t="shared" si="63"/>
        <v>0</v>
      </c>
      <c r="AK77">
        <f t="shared" si="64"/>
        <v>0</v>
      </c>
      <c r="AL77">
        <f t="shared" si="65"/>
        <v>0</v>
      </c>
      <c r="AM77">
        <f t="shared" si="66"/>
        <v>0</v>
      </c>
      <c r="AN77">
        <f t="shared" si="67"/>
        <v>0</v>
      </c>
      <c r="AO77">
        <f t="shared" si="68"/>
        <v>0</v>
      </c>
      <c r="AP77">
        <f t="shared" si="69"/>
        <v>0</v>
      </c>
      <c r="AQ77">
        <f t="shared" si="70"/>
        <v>0</v>
      </c>
      <c r="AR77">
        <f t="shared" si="71"/>
        <v>0</v>
      </c>
      <c r="AS77">
        <f t="shared" si="72"/>
        <v>0</v>
      </c>
    </row>
    <row r="78" spans="1:45" ht="19.5">
      <c r="A78" s="8" t="s">
        <v>159</v>
      </c>
      <c r="B78" s="19" t="s">
        <v>72</v>
      </c>
      <c r="C78" s="42"/>
      <c r="D78" s="29"/>
      <c r="E78" s="33"/>
      <c r="F78" s="29"/>
      <c r="G78" s="29"/>
      <c r="H78" s="29"/>
      <c r="I78" s="41"/>
      <c r="J78" s="50">
        <v>9</v>
      </c>
      <c r="K78" s="30"/>
      <c r="L78" s="41"/>
      <c r="M78" s="30"/>
      <c r="N78" s="30"/>
      <c r="O78" s="30"/>
      <c r="P78" s="30"/>
      <c r="Q78" s="50"/>
      <c r="R78" s="30"/>
      <c r="S78" s="41"/>
      <c r="T78" s="50"/>
      <c r="U78" s="38">
        <f t="shared" si="50"/>
        <v>9</v>
      </c>
      <c r="V78" s="39">
        <f t="shared" si="51"/>
        <v>9</v>
      </c>
      <c r="W78" s="81">
        <f t="shared" si="52"/>
        <v>1</v>
      </c>
      <c r="X78" s="80">
        <f t="shared" si="53"/>
        <v>0</v>
      </c>
      <c r="Y78" s="80">
        <f t="shared" si="54"/>
        <v>9</v>
      </c>
      <c r="Z78">
        <f t="shared" si="55"/>
        <v>9</v>
      </c>
      <c r="AB78">
        <f t="shared" si="49"/>
        <v>0</v>
      </c>
      <c r="AC78">
        <f t="shared" si="56"/>
        <v>0</v>
      </c>
      <c r="AD78">
        <f t="shared" si="57"/>
        <v>0</v>
      </c>
      <c r="AE78">
        <f t="shared" si="58"/>
        <v>0</v>
      </c>
      <c r="AF78">
        <f t="shared" si="59"/>
        <v>0</v>
      </c>
      <c r="AG78">
        <f t="shared" si="60"/>
        <v>0</v>
      </c>
      <c r="AH78">
        <f t="shared" si="61"/>
        <v>0</v>
      </c>
      <c r="AI78">
        <f t="shared" si="62"/>
        <v>9</v>
      </c>
      <c r="AJ78">
        <f t="shared" si="63"/>
        <v>0</v>
      </c>
      <c r="AK78">
        <f t="shared" si="64"/>
        <v>0</v>
      </c>
      <c r="AL78">
        <f t="shared" si="65"/>
        <v>0</v>
      </c>
      <c r="AM78">
        <f t="shared" si="66"/>
        <v>0</v>
      </c>
      <c r="AN78">
        <f t="shared" si="67"/>
        <v>0</v>
      </c>
      <c r="AO78">
        <f t="shared" si="68"/>
        <v>0</v>
      </c>
      <c r="AP78">
        <f t="shared" si="69"/>
        <v>0</v>
      </c>
      <c r="AQ78">
        <f t="shared" si="70"/>
        <v>0</v>
      </c>
      <c r="AR78">
        <f t="shared" si="71"/>
        <v>0</v>
      </c>
      <c r="AS78">
        <f t="shared" si="72"/>
        <v>0</v>
      </c>
    </row>
    <row r="79" spans="1:45" ht="19.5">
      <c r="A79" s="8" t="s">
        <v>160</v>
      </c>
      <c r="B79" s="19" t="s">
        <v>245</v>
      </c>
      <c r="C79" s="42"/>
      <c r="D79" s="29"/>
      <c r="E79" s="33"/>
      <c r="F79" s="29"/>
      <c r="G79" s="29">
        <v>9</v>
      </c>
      <c r="H79" s="29"/>
      <c r="I79" s="41"/>
      <c r="J79" s="50"/>
      <c r="K79" s="30"/>
      <c r="L79" s="41"/>
      <c r="M79" s="30"/>
      <c r="N79" s="30"/>
      <c r="O79" s="30"/>
      <c r="P79" s="30"/>
      <c r="Q79" s="50"/>
      <c r="R79" s="30"/>
      <c r="S79" s="41"/>
      <c r="T79" s="50"/>
      <c r="U79" s="38">
        <f t="shared" si="50"/>
        <v>9</v>
      </c>
      <c r="V79" s="39">
        <f t="shared" si="51"/>
        <v>9</v>
      </c>
      <c r="W79" s="81">
        <f t="shared" si="52"/>
        <v>1</v>
      </c>
      <c r="X79" s="80">
        <f t="shared" si="53"/>
        <v>0</v>
      </c>
      <c r="Y79" s="80">
        <f t="shared" si="54"/>
        <v>9</v>
      </c>
      <c r="Z79">
        <f t="shared" si="55"/>
        <v>9</v>
      </c>
      <c r="AB79">
        <f t="shared" si="49"/>
        <v>0</v>
      </c>
      <c r="AC79">
        <f t="shared" si="56"/>
        <v>0</v>
      </c>
      <c r="AD79">
        <f t="shared" si="57"/>
        <v>0</v>
      </c>
      <c r="AE79">
        <f t="shared" si="58"/>
        <v>0</v>
      </c>
      <c r="AF79">
        <f t="shared" si="59"/>
        <v>9</v>
      </c>
      <c r="AG79">
        <f t="shared" si="60"/>
        <v>0</v>
      </c>
      <c r="AH79">
        <f t="shared" si="61"/>
        <v>0</v>
      </c>
      <c r="AI79">
        <f t="shared" si="62"/>
        <v>0</v>
      </c>
      <c r="AJ79">
        <f t="shared" si="63"/>
        <v>0</v>
      </c>
      <c r="AK79">
        <f t="shared" si="64"/>
        <v>0</v>
      </c>
      <c r="AL79">
        <f t="shared" si="65"/>
        <v>0</v>
      </c>
      <c r="AM79">
        <f t="shared" si="66"/>
        <v>0</v>
      </c>
      <c r="AN79">
        <f t="shared" si="67"/>
        <v>0</v>
      </c>
      <c r="AO79">
        <f t="shared" si="68"/>
        <v>0</v>
      </c>
      <c r="AP79">
        <f t="shared" si="69"/>
        <v>0</v>
      </c>
      <c r="AQ79">
        <f t="shared" si="70"/>
        <v>0</v>
      </c>
      <c r="AR79">
        <f t="shared" si="71"/>
        <v>0</v>
      </c>
      <c r="AS79">
        <f t="shared" si="72"/>
        <v>0</v>
      </c>
    </row>
    <row r="80" spans="1:45" ht="19.5">
      <c r="A80" s="8" t="s">
        <v>161</v>
      </c>
      <c r="B80" s="19" t="s">
        <v>618</v>
      </c>
      <c r="C80" s="42"/>
      <c r="D80" s="29"/>
      <c r="E80" s="33"/>
      <c r="F80" s="29"/>
      <c r="G80" s="29"/>
      <c r="H80" s="29"/>
      <c r="I80" s="41"/>
      <c r="J80" s="50"/>
      <c r="K80" s="30"/>
      <c r="L80" s="41"/>
      <c r="M80" s="30"/>
      <c r="N80" s="30"/>
      <c r="O80" s="30">
        <v>9</v>
      </c>
      <c r="P80" s="30"/>
      <c r="Q80" s="50"/>
      <c r="R80" s="30"/>
      <c r="S80" s="41"/>
      <c r="T80" s="50"/>
      <c r="U80" s="38">
        <f t="shared" si="50"/>
        <v>9</v>
      </c>
      <c r="V80" s="39">
        <f t="shared" si="51"/>
        <v>9</v>
      </c>
      <c r="W80" s="81">
        <f t="shared" si="52"/>
        <v>1</v>
      </c>
      <c r="X80" s="80">
        <f t="shared" si="53"/>
        <v>0</v>
      </c>
      <c r="Y80" s="80">
        <f t="shared" si="54"/>
        <v>9</v>
      </c>
      <c r="Z80">
        <f t="shared" si="55"/>
        <v>9</v>
      </c>
      <c r="AB80">
        <f t="shared" si="49"/>
        <v>0</v>
      </c>
      <c r="AC80">
        <f t="shared" si="56"/>
        <v>0</v>
      </c>
      <c r="AD80">
        <f t="shared" si="57"/>
        <v>0</v>
      </c>
      <c r="AE80">
        <f t="shared" si="58"/>
        <v>0</v>
      </c>
      <c r="AF80">
        <f t="shared" si="59"/>
        <v>0</v>
      </c>
      <c r="AG80">
        <f t="shared" si="60"/>
        <v>0</v>
      </c>
      <c r="AH80">
        <f t="shared" si="61"/>
        <v>0</v>
      </c>
      <c r="AI80">
        <f t="shared" si="62"/>
        <v>0</v>
      </c>
      <c r="AJ80">
        <f t="shared" si="63"/>
        <v>0</v>
      </c>
      <c r="AK80">
        <f t="shared" si="64"/>
        <v>0</v>
      </c>
      <c r="AL80">
        <f t="shared" si="65"/>
        <v>0</v>
      </c>
      <c r="AM80">
        <f t="shared" si="66"/>
        <v>0</v>
      </c>
      <c r="AN80">
        <f t="shared" si="67"/>
        <v>9</v>
      </c>
      <c r="AO80">
        <f t="shared" si="68"/>
        <v>0</v>
      </c>
      <c r="AP80">
        <f t="shared" si="69"/>
        <v>0</v>
      </c>
      <c r="AQ80">
        <f t="shared" si="70"/>
        <v>0</v>
      </c>
      <c r="AR80">
        <f t="shared" si="71"/>
        <v>0</v>
      </c>
      <c r="AS80">
        <f t="shared" si="72"/>
        <v>0</v>
      </c>
    </row>
    <row r="81" spans="1:45" ht="19.5">
      <c r="A81" s="8" t="s">
        <v>162</v>
      </c>
      <c r="B81" s="19" t="s">
        <v>82</v>
      </c>
      <c r="C81" s="42"/>
      <c r="D81" s="29"/>
      <c r="E81" s="33"/>
      <c r="F81" s="29"/>
      <c r="G81" s="29"/>
      <c r="H81" s="30"/>
      <c r="I81" s="41"/>
      <c r="J81" s="50"/>
      <c r="K81" s="30"/>
      <c r="L81" s="41"/>
      <c r="M81" s="30"/>
      <c r="N81" s="30">
        <v>8</v>
      </c>
      <c r="O81" s="30"/>
      <c r="P81" s="30"/>
      <c r="Q81" s="50"/>
      <c r="R81" s="30"/>
      <c r="S81" s="41"/>
      <c r="T81" s="50"/>
      <c r="U81" s="38">
        <f t="shared" si="50"/>
        <v>8</v>
      </c>
      <c r="V81" s="39">
        <f t="shared" si="51"/>
        <v>8</v>
      </c>
      <c r="W81" s="81">
        <f t="shared" si="52"/>
        <v>1</v>
      </c>
      <c r="X81" s="80">
        <f t="shared" si="53"/>
        <v>0</v>
      </c>
      <c r="Y81" s="80">
        <f t="shared" si="54"/>
        <v>8</v>
      </c>
      <c r="Z81">
        <f t="shared" si="55"/>
        <v>8</v>
      </c>
      <c r="AB81">
        <f t="shared" si="49"/>
        <v>0</v>
      </c>
      <c r="AC81">
        <f t="shared" si="56"/>
        <v>0</v>
      </c>
      <c r="AD81">
        <f t="shared" si="57"/>
        <v>0</v>
      </c>
      <c r="AE81">
        <f t="shared" si="58"/>
        <v>0</v>
      </c>
      <c r="AF81">
        <f t="shared" si="59"/>
        <v>0</v>
      </c>
      <c r="AG81">
        <f t="shared" si="60"/>
        <v>0</v>
      </c>
      <c r="AH81">
        <f t="shared" si="61"/>
        <v>0</v>
      </c>
      <c r="AI81">
        <f t="shared" si="62"/>
        <v>0</v>
      </c>
      <c r="AJ81">
        <f t="shared" si="63"/>
        <v>0</v>
      </c>
      <c r="AK81">
        <f t="shared" si="64"/>
        <v>0</v>
      </c>
      <c r="AL81">
        <f t="shared" si="65"/>
        <v>0</v>
      </c>
      <c r="AM81">
        <f t="shared" si="66"/>
        <v>8</v>
      </c>
      <c r="AN81">
        <f t="shared" si="67"/>
        <v>0</v>
      </c>
      <c r="AO81">
        <f t="shared" si="68"/>
        <v>0</v>
      </c>
      <c r="AP81">
        <f t="shared" si="69"/>
        <v>0</v>
      </c>
      <c r="AQ81">
        <f t="shared" si="70"/>
        <v>0</v>
      </c>
      <c r="AR81">
        <f t="shared" si="71"/>
        <v>0</v>
      </c>
      <c r="AS81">
        <f t="shared" si="72"/>
        <v>0</v>
      </c>
    </row>
    <row r="82" spans="1:45" ht="19.5">
      <c r="A82" s="8" t="s">
        <v>163</v>
      </c>
      <c r="B82" s="19" t="s">
        <v>513</v>
      </c>
      <c r="C82" s="42"/>
      <c r="D82" s="29"/>
      <c r="E82" s="33"/>
      <c r="F82" s="29"/>
      <c r="G82" s="29"/>
      <c r="H82" s="29"/>
      <c r="I82" s="41"/>
      <c r="J82" s="50">
        <v>8</v>
      </c>
      <c r="K82" s="30"/>
      <c r="L82" s="41"/>
      <c r="M82" s="30"/>
      <c r="N82" s="30"/>
      <c r="O82" s="30"/>
      <c r="P82" s="30"/>
      <c r="Q82" s="50"/>
      <c r="R82" s="30"/>
      <c r="S82" s="41"/>
      <c r="T82" s="50"/>
      <c r="U82" s="38">
        <f t="shared" si="50"/>
        <v>8</v>
      </c>
      <c r="V82" s="39">
        <f t="shared" si="51"/>
        <v>8</v>
      </c>
      <c r="W82" s="81">
        <f t="shared" si="52"/>
        <v>1</v>
      </c>
      <c r="X82" s="80">
        <f t="shared" si="53"/>
        <v>0</v>
      </c>
      <c r="Y82" s="80">
        <f t="shared" si="54"/>
        <v>8</v>
      </c>
      <c r="Z82">
        <f t="shared" si="55"/>
        <v>8</v>
      </c>
      <c r="AB82">
        <f t="shared" si="49"/>
        <v>0</v>
      </c>
      <c r="AC82">
        <f t="shared" si="56"/>
        <v>0</v>
      </c>
      <c r="AD82">
        <f t="shared" si="57"/>
        <v>0</v>
      </c>
      <c r="AE82">
        <f t="shared" si="58"/>
        <v>0</v>
      </c>
      <c r="AF82">
        <f t="shared" si="59"/>
        <v>0</v>
      </c>
      <c r="AG82">
        <f t="shared" si="60"/>
        <v>0</v>
      </c>
      <c r="AH82">
        <f t="shared" si="61"/>
        <v>0</v>
      </c>
      <c r="AI82">
        <f t="shared" si="62"/>
        <v>8</v>
      </c>
      <c r="AJ82">
        <f t="shared" si="63"/>
        <v>0</v>
      </c>
      <c r="AK82">
        <f t="shared" si="64"/>
        <v>0</v>
      </c>
      <c r="AL82">
        <f t="shared" si="65"/>
        <v>0</v>
      </c>
      <c r="AM82">
        <f t="shared" si="66"/>
        <v>0</v>
      </c>
      <c r="AN82">
        <f t="shared" si="67"/>
        <v>0</v>
      </c>
      <c r="AO82">
        <f t="shared" si="68"/>
        <v>0</v>
      </c>
      <c r="AP82">
        <f t="shared" si="69"/>
        <v>0</v>
      </c>
      <c r="AQ82">
        <f t="shared" si="70"/>
        <v>0</v>
      </c>
      <c r="AR82">
        <f t="shared" si="71"/>
        <v>0</v>
      </c>
      <c r="AS82">
        <f t="shared" si="72"/>
        <v>0</v>
      </c>
    </row>
    <row r="83" spans="1:45" ht="19.5">
      <c r="A83" s="8" t="s">
        <v>170</v>
      </c>
      <c r="B83" s="19" t="s">
        <v>728</v>
      </c>
      <c r="C83" s="42"/>
      <c r="D83" s="29"/>
      <c r="E83" s="33"/>
      <c r="F83" s="29"/>
      <c r="G83" s="29"/>
      <c r="H83" s="29"/>
      <c r="I83" s="41"/>
      <c r="J83" s="50"/>
      <c r="K83" s="30"/>
      <c r="L83" s="41"/>
      <c r="M83" s="30"/>
      <c r="N83" s="30"/>
      <c r="O83" s="30"/>
      <c r="P83" s="30"/>
      <c r="Q83" s="50"/>
      <c r="R83" s="30">
        <v>8</v>
      </c>
      <c r="S83" s="41"/>
      <c r="T83" s="50"/>
      <c r="U83" s="38">
        <f t="shared" si="50"/>
        <v>8</v>
      </c>
      <c r="V83" s="39">
        <f t="shared" si="51"/>
        <v>8</v>
      </c>
      <c r="W83" s="81">
        <f t="shared" si="52"/>
        <v>1</v>
      </c>
      <c r="X83" s="80">
        <f t="shared" si="53"/>
        <v>0</v>
      </c>
      <c r="Y83" s="80">
        <f t="shared" si="54"/>
        <v>8</v>
      </c>
      <c r="Z83">
        <f t="shared" si="55"/>
        <v>8</v>
      </c>
      <c r="AB83">
        <f t="shared" si="49"/>
        <v>0</v>
      </c>
      <c r="AC83">
        <f t="shared" si="56"/>
        <v>0</v>
      </c>
      <c r="AD83">
        <f t="shared" si="57"/>
        <v>0</v>
      </c>
      <c r="AE83">
        <f t="shared" si="58"/>
        <v>0</v>
      </c>
      <c r="AF83">
        <f t="shared" si="59"/>
        <v>0</v>
      </c>
      <c r="AG83">
        <f t="shared" si="60"/>
        <v>0</v>
      </c>
      <c r="AH83">
        <f t="shared" si="61"/>
        <v>0</v>
      </c>
      <c r="AI83">
        <f t="shared" si="62"/>
        <v>0</v>
      </c>
      <c r="AJ83">
        <f t="shared" si="63"/>
        <v>0</v>
      </c>
      <c r="AK83">
        <f t="shared" si="64"/>
        <v>0</v>
      </c>
      <c r="AL83">
        <f t="shared" si="65"/>
        <v>0</v>
      </c>
      <c r="AM83">
        <f t="shared" si="66"/>
        <v>0</v>
      </c>
      <c r="AN83">
        <f t="shared" si="67"/>
        <v>0</v>
      </c>
      <c r="AO83">
        <f t="shared" si="68"/>
        <v>0</v>
      </c>
      <c r="AP83">
        <f t="shared" si="69"/>
        <v>0</v>
      </c>
      <c r="AQ83">
        <f t="shared" si="70"/>
        <v>8</v>
      </c>
      <c r="AR83">
        <f t="shared" si="71"/>
        <v>0</v>
      </c>
      <c r="AS83">
        <f t="shared" si="72"/>
        <v>0</v>
      </c>
    </row>
    <row r="84" spans="1:45" ht="19.5">
      <c r="A84" s="8" t="s">
        <v>171</v>
      </c>
      <c r="B84" s="19" t="s">
        <v>246</v>
      </c>
      <c r="C84" s="42"/>
      <c r="D84" s="29"/>
      <c r="E84" s="33"/>
      <c r="F84" s="29"/>
      <c r="G84" s="29">
        <v>8</v>
      </c>
      <c r="H84" s="29"/>
      <c r="I84" s="41"/>
      <c r="J84" s="50"/>
      <c r="K84" s="30"/>
      <c r="L84" s="41"/>
      <c r="M84" s="30"/>
      <c r="N84" s="30"/>
      <c r="O84" s="30"/>
      <c r="P84" s="30"/>
      <c r="Q84" s="50"/>
      <c r="R84" s="30"/>
      <c r="S84" s="41"/>
      <c r="T84" s="50"/>
      <c r="U84" s="38">
        <f t="shared" si="50"/>
        <v>8</v>
      </c>
      <c r="V84" s="39">
        <f t="shared" si="51"/>
        <v>8</v>
      </c>
      <c r="W84" s="81">
        <f t="shared" si="52"/>
        <v>1</v>
      </c>
      <c r="X84" s="80">
        <f t="shared" si="53"/>
        <v>0</v>
      </c>
      <c r="Y84" s="80">
        <f t="shared" si="54"/>
        <v>8</v>
      </c>
      <c r="Z84">
        <f t="shared" si="55"/>
        <v>8</v>
      </c>
      <c r="AB84">
        <f t="shared" si="49"/>
        <v>0</v>
      </c>
      <c r="AC84">
        <f t="shared" si="56"/>
        <v>0</v>
      </c>
      <c r="AD84">
        <f t="shared" si="57"/>
        <v>0</v>
      </c>
      <c r="AE84">
        <f t="shared" si="58"/>
        <v>0</v>
      </c>
      <c r="AF84">
        <f t="shared" si="59"/>
        <v>8</v>
      </c>
      <c r="AG84">
        <f t="shared" si="60"/>
        <v>0</v>
      </c>
      <c r="AH84">
        <f t="shared" si="61"/>
        <v>0</v>
      </c>
      <c r="AI84">
        <f t="shared" si="62"/>
        <v>0</v>
      </c>
      <c r="AJ84">
        <f t="shared" si="63"/>
        <v>0</v>
      </c>
      <c r="AK84">
        <f t="shared" si="64"/>
        <v>0</v>
      </c>
      <c r="AL84">
        <f t="shared" si="65"/>
        <v>0</v>
      </c>
      <c r="AM84">
        <f t="shared" si="66"/>
        <v>0</v>
      </c>
      <c r="AN84">
        <f t="shared" si="67"/>
        <v>0</v>
      </c>
      <c r="AO84">
        <f t="shared" si="68"/>
        <v>0</v>
      </c>
      <c r="AP84">
        <f t="shared" si="69"/>
        <v>0</v>
      </c>
      <c r="AQ84">
        <f t="shared" si="70"/>
        <v>0</v>
      </c>
      <c r="AR84">
        <f t="shared" si="71"/>
        <v>0</v>
      </c>
      <c r="AS84">
        <f t="shared" si="72"/>
        <v>0</v>
      </c>
    </row>
    <row r="85" spans="1:45" ht="19.5">
      <c r="A85" s="8" t="s">
        <v>172</v>
      </c>
      <c r="B85" s="19" t="s">
        <v>619</v>
      </c>
      <c r="C85" s="42"/>
      <c r="D85" s="29"/>
      <c r="E85" s="33"/>
      <c r="F85" s="29"/>
      <c r="G85" s="29"/>
      <c r="H85" s="29"/>
      <c r="I85" s="41"/>
      <c r="J85" s="50"/>
      <c r="K85" s="30"/>
      <c r="L85" s="41"/>
      <c r="M85" s="30"/>
      <c r="N85" s="30"/>
      <c r="O85" s="30">
        <v>7</v>
      </c>
      <c r="P85" s="30"/>
      <c r="Q85" s="50"/>
      <c r="R85" s="30"/>
      <c r="S85" s="41"/>
      <c r="T85" s="50"/>
      <c r="U85" s="38">
        <f t="shared" si="50"/>
        <v>7</v>
      </c>
      <c r="V85" s="39">
        <f t="shared" si="51"/>
        <v>7</v>
      </c>
      <c r="W85" s="81">
        <f t="shared" si="52"/>
        <v>1</v>
      </c>
      <c r="X85" s="80">
        <f t="shared" si="53"/>
        <v>0</v>
      </c>
      <c r="Y85" s="80">
        <f t="shared" si="54"/>
        <v>7</v>
      </c>
      <c r="Z85">
        <f t="shared" si="55"/>
        <v>7</v>
      </c>
      <c r="AB85">
        <f t="shared" si="49"/>
        <v>0</v>
      </c>
      <c r="AC85">
        <f t="shared" si="56"/>
        <v>0</v>
      </c>
      <c r="AD85">
        <f t="shared" si="57"/>
        <v>0</v>
      </c>
      <c r="AE85">
        <f t="shared" si="58"/>
        <v>0</v>
      </c>
      <c r="AF85">
        <f t="shared" si="59"/>
        <v>0</v>
      </c>
      <c r="AG85">
        <f t="shared" si="60"/>
        <v>0</v>
      </c>
      <c r="AH85">
        <f t="shared" si="61"/>
        <v>0</v>
      </c>
      <c r="AI85">
        <f t="shared" si="62"/>
        <v>0</v>
      </c>
      <c r="AJ85">
        <f t="shared" si="63"/>
        <v>0</v>
      </c>
      <c r="AK85">
        <f t="shared" si="64"/>
        <v>0</v>
      </c>
      <c r="AL85">
        <f t="shared" si="65"/>
        <v>0</v>
      </c>
      <c r="AM85">
        <f t="shared" si="66"/>
        <v>0</v>
      </c>
      <c r="AN85">
        <f t="shared" si="67"/>
        <v>7</v>
      </c>
      <c r="AO85">
        <f t="shared" si="68"/>
        <v>0</v>
      </c>
      <c r="AP85">
        <f t="shared" si="69"/>
        <v>0</v>
      </c>
      <c r="AQ85">
        <f t="shared" si="70"/>
        <v>0</v>
      </c>
      <c r="AR85">
        <f t="shared" si="71"/>
        <v>0</v>
      </c>
      <c r="AS85">
        <f t="shared" si="72"/>
        <v>0</v>
      </c>
    </row>
    <row r="86" spans="1:45" ht="19.5">
      <c r="A86" s="8" t="s">
        <v>173</v>
      </c>
      <c r="B86" s="19" t="s">
        <v>605</v>
      </c>
      <c r="C86" s="42"/>
      <c r="D86" s="29"/>
      <c r="E86" s="33"/>
      <c r="F86" s="29"/>
      <c r="G86" s="29"/>
      <c r="H86" s="29"/>
      <c r="I86" s="41"/>
      <c r="J86" s="50"/>
      <c r="K86" s="30"/>
      <c r="L86" s="41"/>
      <c r="M86" s="30"/>
      <c r="N86" s="30">
        <v>7</v>
      </c>
      <c r="O86" s="30"/>
      <c r="P86" s="30"/>
      <c r="Q86" s="50"/>
      <c r="R86" s="30"/>
      <c r="S86" s="41"/>
      <c r="T86" s="50"/>
      <c r="U86" s="38">
        <f t="shared" si="50"/>
        <v>7</v>
      </c>
      <c r="V86" s="39">
        <f t="shared" si="51"/>
        <v>7</v>
      </c>
      <c r="W86" s="81">
        <f t="shared" si="52"/>
        <v>1</v>
      </c>
      <c r="X86" s="80">
        <f t="shared" si="53"/>
        <v>0</v>
      </c>
      <c r="Y86" s="80">
        <f t="shared" si="54"/>
        <v>7</v>
      </c>
      <c r="Z86">
        <f t="shared" si="55"/>
        <v>7</v>
      </c>
      <c r="AB86">
        <f t="shared" si="49"/>
        <v>0</v>
      </c>
      <c r="AC86">
        <f t="shared" si="56"/>
        <v>0</v>
      </c>
      <c r="AD86">
        <f t="shared" si="57"/>
        <v>0</v>
      </c>
      <c r="AE86">
        <f t="shared" si="58"/>
        <v>0</v>
      </c>
      <c r="AF86">
        <f t="shared" si="59"/>
        <v>0</v>
      </c>
      <c r="AG86">
        <f t="shared" si="60"/>
        <v>0</v>
      </c>
      <c r="AH86">
        <f t="shared" si="61"/>
        <v>0</v>
      </c>
      <c r="AI86">
        <f t="shared" si="62"/>
        <v>0</v>
      </c>
      <c r="AJ86">
        <f t="shared" si="63"/>
        <v>0</v>
      </c>
      <c r="AK86">
        <f t="shared" si="64"/>
        <v>0</v>
      </c>
      <c r="AL86">
        <f t="shared" si="65"/>
        <v>0</v>
      </c>
      <c r="AM86">
        <f t="shared" si="66"/>
        <v>7</v>
      </c>
      <c r="AN86">
        <f t="shared" si="67"/>
        <v>0</v>
      </c>
      <c r="AO86">
        <f t="shared" si="68"/>
        <v>0</v>
      </c>
      <c r="AP86">
        <f t="shared" si="69"/>
        <v>0</v>
      </c>
      <c r="AQ86">
        <f t="shared" si="70"/>
        <v>0</v>
      </c>
      <c r="AR86">
        <f t="shared" si="71"/>
        <v>0</v>
      </c>
      <c r="AS86">
        <f t="shared" si="72"/>
        <v>0</v>
      </c>
    </row>
    <row r="87" spans="1:45" ht="19.5">
      <c r="A87" s="8" t="s">
        <v>174</v>
      </c>
      <c r="B87" s="19" t="s">
        <v>234</v>
      </c>
      <c r="C87" s="42"/>
      <c r="D87" s="29">
        <v>2</v>
      </c>
      <c r="E87" s="33"/>
      <c r="F87" s="29"/>
      <c r="G87" s="29"/>
      <c r="H87" s="29">
        <v>5</v>
      </c>
      <c r="I87" s="41"/>
      <c r="J87" s="50"/>
      <c r="K87" s="30"/>
      <c r="L87" s="41"/>
      <c r="M87" s="30"/>
      <c r="N87" s="30"/>
      <c r="O87" s="30"/>
      <c r="P87" s="30"/>
      <c r="Q87" s="50"/>
      <c r="R87" s="30"/>
      <c r="S87" s="41"/>
      <c r="T87" s="50"/>
      <c r="U87" s="38">
        <f t="shared" si="50"/>
        <v>7</v>
      </c>
      <c r="V87" s="39">
        <f t="shared" si="51"/>
        <v>7</v>
      </c>
      <c r="W87" s="81">
        <f t="shared" si="52"/>
        <v>2</v>
      </c>
      <c r="X87" s="80">
        <f t="shared" si="53"/>
        <v>0</v>
      </c>
      <c r="Y87" s="80">
        <f t="shared" si="54"/>
        <v>7</v>
      </c>
      <c r="Z87">
        <f t="shared" si="55"/>
        <v>7</v>
      </c>
      <c r="AB87">
        <f t="shared" si="49"/>
        <v>0</v>
      </c>
      <c r="AC87">
        <f t="shared" si="56"/>
        <v>2</v>
      </c>
      <c r="AD87">
        <f t="shared" si="57"/>
        <v>0</v>
      </c>
      <c r="AE87">
        <f t="shared" si="58"/>
        <v>0</v>
      </c>
      <c r="AF87">
        <f t="shared" si="59"/>
        <v>0</v>
      </c>
      <c r="AG87">
        <f t="shared" si="60"/>
        <v>5</v>
      </c>
      <c r="AH87">
        <f t="shared" si="61"/>
        <v>0</v>
      </c>
      <c r="AI87">
        <f t="shared" si="62"/>
        <v>0</v>
      </c>
      <c r="AJ87">
        <f t="shared" si="63"/>
        <v>0</v>
      </c>
      <c r="AK87">
        <f t="shared" si="64"/>
        <v>0</v>
      </c>
      <c r="AL87">
        <f t="shared" si="65"/>
        <v>0</v>
      </c>
      <c r="AM87">
        <f t="shared" si="66"/>
        <v>0</v>
      </c>
      <c r="AN87">
        <f t="shared" si="67"/>
        <v>0</v>
      </c>
      <c r="AO87">
        <f t="shared" si="68"/>
        <v>0</v>
      </c>
      <c r="AP87">
        <f t="shared" si="69"/>
        <v>0</v>
      </c>
      <c r="AQ87">
        <f t="shared" si="70"/>
        <v>0</v>
      </c>
      <c r="AR87">
        <f t="shared" si="71"/>
        <v>0</v>
      </c>
      <c r="AS87">
        <f t="shared" si="72"/>
        <v>0</v>
      </c>
    </row>
    <row r="88" spans="1:45" ht="19.5">
      <c r="A88" s="8" t="s">
        <v>175</v>
      </c>
      <c r="B88" s="19" t="s">
        <v>233</v>
      </c>
      <c r="C88" s="42"/>
      <c r="D88" s="29">
        <v>6</v>
      </c>
      <c r="E88" s="33"/>
      <c r="F88" s="29"/>
      <c r="G88" s="29"/>
      <c r="H88" s="29"/>
      <c r="I88" s="41"/>
      <c r="J88" s="50"/>
      <c r="K88" s="30"/>
      <c r="L88" s="41"/>
      <c r="M88" s="30"/>
      <c r="N88" s="30"/>
      <c r="O88" s="30"/>
      <c r="P88" s="30"/>
      <c r="Q88" s="50"/>
      <c r="R88" s="30"/>
      <c r="S88" s="41"/>
      <c r="T88" s="50"/>
      <c r="U88" s="38">
        <f t="shared" si="50"/>
        <v>6</v>
      </c>
      <c r="V88" s="39">
        <f t="shared" si="51"/>
        <v>6</v>
      </c>
      <c r="W88" s="81">
        <f t="shared" si="52"/>
        <v>1</v>
      </c>
      <c r="X88" s="80">
        <f t="shared" si="53"/>
        <v>0</v>
      </c>
      <c r="Y88" s="80">
        <f t="shared" si="54"/>
        <v>6</v>
      </c>
      <c r="Z88">
        <f t="shared" si="55"/>
        <v>6</v>
      </c>
      <c r="AB88">
        <f t="shared" si="49"/>
        <v>0</v>
      </c>
      <c r="AC88">
        <f t="shared" si="56"/>
        <v>6</v>
      </c>
      <c r="AD88">
        <f t="shared" si="57"/>
        <v>0</v>
      </c>
      <c r="AE88">
        <f t="shared" si="58"/>
        <v>0</v>
      </c>
      <c r="AF88">
        <f t="shared" si="59"/>
        <v>0</v>
      </c>
      <c r="AG88">
        <f t="shared" si="60"/>
        <v>0</v>
      </c>
      <c r="AH88">
        <f t="shared" si="61"/>
        <v>0</v>
      </c>
      <c r="AI88">
        <f t="shared" si="62"/>
        <v>0</v>
      </c>
      <c r="AJ88">
        <f t="shared" si="63"/>
        <v>0</v>
      </c>
      <c r="AK88">
        <f t="shared" si="64"/>
        <v>0</v>
      </c>
      <c r="AL88">
        <f t="shared" si="65"/>
        <v>0</v>
      </c>
      <c r="AM88">
        <f t="shared" si="66"/>
        <v>0</v>
      </c>
      <c r="AN88">
        <f t="shared" si="67"/>
        <v>0</v>
      </c>
      <c r="AO88">
        <f t="shared" si="68"/>
        <v>0</v>
      </c>
      <c r="AP88">
        <f t="shared" si="69"/>
        <v>0</v>
      </c>
      <c r="AQ88">
        <f t="shared" si="70"/>
        <v>0</v>
      </c>
      <c r="AR88">
        <f t="shared" si="71"/>
        <v>0</v>
      </c>
      <c r="AS88">
        <f t="shared" si="72"/>
        <v>0</v>
      </c>
    </row>
    <row r="89" spans="1:45" ht="19.5">
      <c r="A89" s="8" t="s">
        <v>176</v>
      </c>
      <c r="B89" s="19" t="s">
        <v>638</v>
      </c>
      <c r="C89" s="42"/>
      <c r="D89" s="29"/>
      <c r="E89" s="33"/>
      <c r="F89" s="29"/>
      <c r="G89" s="29"/>
      <c r="H89" s="29"/>
      <c r="I89" s="41"/>
      <c r="J89" s="50"/>
      <c r="K89" s="30"/>
      <c r="L89" s="41"/>
      <c r="M89" s="30"/>
      <c r="N89" s="30"/>
      <c r="O89" s="30"/>
      <c r="P89" s="30">
        <v>6</v>
      </c>
      <c r="Q89" s="50"/>
      <c r="R89" s="30"/>
      <c r="S89" s="41"/>
      <c r="T89" s="50"/>
      <c r="U89" s="38">
        <f t="shared" si="50"/>
        <v>6</v>
      </c>
      <c r="V89" s="39">
        <f t="shared" si="51"/>
        <v>6</v>
      </c>
      <c r="W89" s="81">
        <f t="shared" si="52"/>
        <v>1</v>
      </c>
      <c r="X89" s="80">
        <f t="shared" si="53"/>
        <v>0</v>
      </c>
      <c r="Y89" s="80">
        <f t="shared" si="54"/>
        <v>6</v>
      </c>
      <c r="Z89">
        <f t="shared" si="55"/>
        <v>6</v>
      </c>
      <c r="AB89">
        <f t="shared" si="49"/>
        <v>0</v>
      </c>
      <c r="AC89">
        <f t="shared" si="56"/>
        <v>0</v>
      </c>
      <c r="AD89">
        <f t="shared" si="57"/>
        <v>0</v>
      </c>
      <c r="AE89">
        <f t="shared" si="58"/>
        <v>0</v>
      </c>
      <c r="AF89">
        <f t="shared" si="59"/>
        <v>0</v>
      </c>
      <c r="AG89">
        <f t="shared" si="60"/>
        <v>0</v>
      </c>
      <c r="AH89">
        <f t="shared" si="61"/>
        <v>0</v>
      </c>
      <c r="AI89">
        <f t="shared" si="62"/>
        <v>0</v>
      </c>
      <c r="AJ89">
        <f t="shared" si="63"/>
        <v>0</v>
      </c>
      <c r="AK89">
        <f t="shared" si="64"/>
        <v>0</v>
      </c>
      <c r="AL89">
        <f t="shared" si="65"/>
        <v>0</v>
      </c>
      <c r="AM89">
        <f t="shared" si="66"/>
        <v>0</v>
      </c>
      <c r="AN89">
        <f t="shared" si="67"/>
        <v>0</v>
      </c>
      <c r="AO89">
        <f t="shared" si="68"/>
        <v>6</v>
      </c>
      <c r="AP89">
        <f t="shared" si="69"/>
        <v>0</v>
      </c>
      <c r="AQ89">
        <f t="shared" si="70"/>
        <v>0</v>
      </c>
      <c r="AR89">
        <f t="shared" si="71"/>
        <v>0</v>
      </c>
      <c r="AS89">
        <f t="shared" si="72"/>
        <v>0</v>
      </c>
    </row>
    <row r="90" spans="1:45" ht="19.5">
      <c r="A90" s="8" t="s">
        <v>179</v>
      </c>
      <c r="B90" s="19" t="s">
        <v>229</v>
      </c>
      <c r="C90" s="42"/>
      <c r="D90" s="29"/>
      <c r="E90" s="33"/>
      <c r="F90" s="29">
        <v>6</v>
      </c>
      <c r="G90" s="29"/>
      <c r="H90" s="30"/>
      <c r="I90" s="41"/>
      <c r="J90" s="50"/>
      <c r="K90" s="30"/>
      <c r="L90" s="41"/>
      <c r="M90" s="30"/>
      <c r="N90" s="30"/>
      <c r="O90" s="30"/>
      <c r="P90" s="30"/>
      <c r="Q90" s="50"/>
      <c r="R90" s="30"/>
      <c r="S90" s="41"/>
      <c r="T90" s="50"/>
      <c r="U90" s="38">
        <f t="shared" si="50"/>
        <v>6</v>
      </c>
      <c r="V90" s="39">
        <f t="shared" si="51"/>
        <v>6</v>
      </c>
      <c r="W90" s="81">
        <f t="shared" si="52"/>
        <v>1</v>
      </c>
      <c r="X90" s="80">
        <f t="shared" si="53"/>
        <v>0</v>
      </c>
      <c r="Y90" s="80">
        <f t="shared" si="54"/>
        <v>6</v>
      </c>
      <c r="Z90">
        <f t="shared" si="55"/>
        <v>6</v>
      </c>
      <c r="AB90">
        <f t="shared" si="49"/>
        <v>0</v>
      </c>
      <c r="AC90">
        <f t="shared" si="56"/>
        <v>0</v>
      </c>
      <c r="AD90">
        <f t="shared" si="57"/>
        <v>0</v>
      </c>
      <c r="AE90">
        <f t="shared" si="58"/>
        <v>6</v>
      </c>
      <c r="AF90">
        <f t="shared" si="59"/>
        <v>0</v>
      </c>
      <c r="AG90">
        <f t="shared" si="60"/>
        <v>0</v>
      </c>
      <c r="AH90">
        <f t="shared" si="61"/>
        <v>0</v>
      </c>
      <c r="AI90">
        <f t="shared" si="62"/>
        <v>0</v>
      </c>
      <c r="AJ90">
        <f t="shared" si="63"/>
        <v>0</v>
      </c>
      <c r="AK90">
        <f t="shared" si="64"/>
        <v>0</v>
      </c>
      <c r="AL90">
        <f t="shared" si="65"/>
        <v>0</v>
      </c>
      <c r="AM90">
        <f t="shared" si="66"/>
        <v>0</v>
      </c>
      <c r="AN90">
        <f t="shared" si="67"/>
        <v>0</v>
      </c>
      <c r="AO90">
        <f t="shared" si="68"/>
        <v>0</v>
      </c>
      <c r="AP90">
        <f t="shared" si="69"/>
        <v>0</v>
      </c>
      <c r="AQ90">
        <f t="shared" si="70"/>
        <v>0</v>
      </c>
      <c r="AR90">
        <f t="shared" si="71"/>
        <v>0</v>
      </c>
      <c r="AS90">
        <f t="shared" si="72"/>
        <v>0</v>
      </c>
    </row>
    <row r="91" spans="1:45" ht="19.5">
      <c r="A91" s="8" t="s">
        <v>180</v>
      </c>
      <c r="B91" s="19" t="s">
        <v>606</v>
      </c>
      <c r="C91" s="42"/>
      <c r="D91" s="29"/>
      <c r="E91" s="33"/>
      <c r="F91" s="29"/>
      <c r="G91" s="29"/>
      <c r="H91" s="29"/>
      <c r="I91" s="41"/>
      <c r="J91" s="50"/>
      <c r="K91" s="30"/>
      <c r="L91" s="41"/>
      <c r="M91" s="30"/>
      <c r="N91" s="30">
        <v>6</v>
      </c>
      <c r="O91" s="30"/>
      <c r="P91" s="30"/>
      <c r="Q91" s="50"/>
      <c r="R91" s="30"/>
      <c r="S91" s="41"/>
      <c r="T91" s="50"/>
      <c r="U91" s="38">
        <f t="shared" si="50"/>
        <v>6</v>
      </c>
      <c r="V91" s="39">
        <f t="shared" si="51"/>
        <v>6</v>
      </c>
      <c r="W91" s="81">
        <f t="shared" si="52"/>
        <v>1</v>
      </c>
      <c r="X91" s="80">
        <f t="shared" si="53"/>
        <v>0</v>
      </c>
      <c r="Y91" s="80">
        <f t="shared" si="54"/>
        <v>6</v>
      </c>
      <c r="Z91">
        <f t="shared" si="55"/>
        <v>6</v>
      </c>
      <c r="AB91">
        <f t="shared" si="49"/>
        <v>0</v>
      </c>
      <c r="AC91">
        <f t="shared" si="56"/>
        <v>0</v>
      </c>
      <c r="AD91">
        <f t="shared" si="57"/>
        <v>0</v>
      </c>
      <c r="AE91">
        <f t="shared" si="58"/>
        <v>0</v>
      </c>
      <c r="AF91">
        <f t="shared" si="59"/>
        <v>0</v>
      </c>
      <c r="AG91">
        <f t="shared" si="60"/>
        <v>0</v>
      </c>
      <c r="AH91">
        <f t="shared" si="61"/>
        <v>0</v>
      </c>
      <c r="AI91">
        <f t="shared" si="62"/>
        <v>0</v>
      </c>
      <c r="AJ91">
        <f t="shared" si="63"/>
        <v>0</v>
      </c>
      <c r="AK91">
        <f t="shared" si="64"/>
        <v>0</v>
      </c>
      <c r="AL91">
        <f t="shared" si="65"/>
        <v>0</v>
      </c>
      <c r="AM91">
        <f t="shared" si="66"/>
        <v>6</v>
      </c>
      <c r="AN91">
        <f t="shared" si="67"/>
        <v>0</v>
      </c>
      <c r="AO91">
        <f t="shared" si="68"/>
        <v>0</v>
      </c>
      <c r="AP91">
        <f t="shared" si="69"/>
        <v>0</v>
      </c>
      <c r="AQ91">
        <f t="shared" si="70"/>
        <v>0</v>
      </c>
      <c r="AR91">
        <f t="shared" si="71"/>
        <v>0</v>
      </c>
      <c r="AS91">
        <f t="shared" si="72"/>
        <v>0</v>
      </c>
    </row>
    <row r="92" spans="1:45" ht="19.5">
      <c r="A92" s="8" t="s">
        <v>181</v>
      </c>
      <c r="B92" s="19" t="s">
        <v>514</v>
      </c>
      <c r="C92" s="42"/>
      <c r="D92" s="29"/>
      <c r="E92" s="33"/>
      <c r="F92" s="29"/>
      <c r="G92" s="29"/>
      <c r="H92" s="29"/>
      <c r="I92" s="41"/>
      <c r="J92" s="50">
        <v>6</v>
      </c>
      <c r="K92" s="30"/>
      <c r="L92" s="41"/>
      <c r="M92" s="30"/>
      <c r="N92" s="30"/>
      <c r="O92" s="30"/>
      <c r="P92" s="30"/>
      <c r="Q92" s="50"/>
      <c r="R92" s="30"/>
      <c r="S92" s="41"/>
      <c r="T92" s="50"/>
      <c r="U92" s="38">
        <f t="shared" si="50"/>
        <v>6</v>
      </c>
      <c r="V92" s="39">
        <f t="shared" si="51"/>
        <v>6</v>
      </c>
      <c r="W92" s="81">
        <f t="shared" si="52"/>
        <v>1</v>
      </c>
      <c r="X92" s="80">
        <f t="shared" si="53"/>
        <v>0</v>
      </c>
      <c r="Y92" s="80">
        <f t="shared" si="54"/>
        <v>6</v>
      </c>
      <c r="Z92">
        <f t="shared" si="55"/>
        <v>6</v>
      </c>
      <c r="AB92">
        <f t="shared" si="49"/>
        <v>0</v>
      </c>
      <c r="AC92">
        <f t="shared" si="56"/>
        <v>0</v>
      </c>
      <c r="AD92">
        <f t="shared" si="57"/>
        <v>0</v>
      </c>
      <c r="AE92">
        <f t="shared" si="58"/>
        <v>0</v>
      </c>
      <c r="AF92">
        <f t="shared" si="59"/>
        <v>0</v>
      </c>
      <c r="AG92">
        <f t="shared" si="60"/>
        <v>0</v>
      </c>
      <c r="AH92">
        <f t="shared" si="61"/>
        <v>0</v>
      </c>
      <c r="AI92">
        <f t="shared" si="62"/>
        <v>6</v>
      </c>
      <c r="AJ92">
        <f t="shared" si="63"/>
        <v>0</v>
      </c>
      <c r="AK92">
        <f t="shared" si="64"/>
        <v>0</v>
      </c>
      <c r="AL92">
        <f t="shared" si="65"/>
        <v>0</v>
      </c>
      <c r="AM92">
        <f t="shared" si="66"/>
        <v>0</v>
      </c>
      <c r="AN92">
        <f t="shared" si="67"/>
        <v>0</v>
      </c>
      <c r="AO92">
        <f t="shared" si="68"/>
        <v>0</v>
      </c>
      <c r="AP92">
        <f t="shared" si="69"/>
        <v>0</v>
      </c>
      <c r="AQ92">
        <f t="shared" si="70"/>
        <v>0</v>
      </c>
      <c r="AR92">
        <f t="shared" si="71"/>
        <v>0</v>
      </c>
      <c r="AS92">
        <f t="shared" si="72"/>
        <v>0</v>
      </c>
    </row>
    <row r="93" spans="1:45" ht="19.5">
      <c r="A93" s="8" t="s">
        <v>182</v>
      </c>
      <c r="B93" s="19" t="s">
        <v>240</v>
      </c>
      <c r="C93" s="42"/>
      <c r="D93" s="29"/>
      <c r="E93" s="33"/>
      <c r="F93" s="29">
        <v>5</v>
      </c>
      <c r="G93" s="29"/>
      <c r="H93" s="29"/>
      <c r="I93" s="41"/>
      <c r="J93" s="50"/>
      <c r="K93" s="30"/>
      <c r="L93" s="41"/>
      <c r="M93" s="30"/>
      <c r="N93" s="30"/>
      <c r="O93" s="30"/>
      <c r="P93" s="30"/>
      <c r="Q93" s="50"/>
      <c r="R93" s="30"/>
      <c r="S93" s="41"/>
      <c r="T93" s="50"/>
      <c r="U93" s="38">
        <f t="shared" si="50"/>
        <v>5</v>
      </c>
      <c r="V93" s="39">
        <f t="shared" si="51"/>
        <v>5</v>
      </c>
      <c r="W93" s="81">
        <f t="shared" si="52"/>
        <v>1</v>
      </c>
      <c r="X93" s="80">
        <f t="shared" si="53"/>
        <v>0</v>
      </c>
      <c r="Y93" s="80">
        <f t="shared" si="54"/>
        <v>5</v>
      </c>
      <c r="Z93">
        <f t="shared" si="55"/>
        <v>5</v>
      </c>
      <c r="AB93">
        <f t="shared" si="49"/>
        <v>0</v>
      </c>
      <c r="AC93">
        <f t="shared" si="56"/>
        <v>0</v>
      </c>
      <c r="AD93">
        <f t="shared" si="57"/>
        <v>0</v>
      </c>
      <c r="AE93">
        <f t="shared" si="58"/>
        <v>5</v>
      </c>
      <c r="AF93">
        <f t="shared" si="59"/>
        <v>0</v>
      </c>
      <c r="AG93">
        <f t="shared" si="60"/>
        <v>0</v>
      </c>
      <c r="AH93">
        <f t="shared" si="61"/>
        <v>0</v>
      </c>
      <c r="AI93">
        <f t="shared" si="62"/>
        <v>0</v>
      </c>
      <c r="AJ93">
        <f t="shared" si="63"/>
        <v>0</v>
      </c>
      <c r="AK93">
        <f t="shared" si="64"/>
        <v>0</v>
      </c>
      <c r="AL93">
        <f t="shared" si="65"/>
        <v>0</v>
      </c>
      <c r="AM93">
        <f t="shared" si="66"/>
        <v>0</v>
      </c>
      <c r="AN93">
        <f t="shared" si="67"/>
        <v>0</v>
      </c>
      <c r="AO93">
        <f t="shared" si="68"/>
        <v>0</v>
      </c>
      <c r="AP93">
        <f t="shared" si="69"/>
        <v>0</v>
      </c>
      <c r="AQ93">
        <f t="shared" si="70"/>
        <v>0</v>
      </c>
      <c r="AR93">
        <f t="shared" si="71"/>
        <v>0</v>
      </c>
      <c r="AS93">
        <f t="shared" si="72"/>
        <v>0</v>
      </c>
    </row>
    <row r="94" spans="1:45" ht="19.5">
      <c r="A94" s="8" t="s">
        <v>183</v>
      </c>
      <c r="B94" s="19" t="s">
        <v>515</v>
      </c>
      <c r="C94" s="42"/>
      <c r="D94" s="29"/>
      <c r="E94" s="33"/>
      <c r="F94" s="29"/>
      <c r="G94" s="29"/>
      <c r="H94" s="29"/>
      <c r="I94" s="41"/>
      <c r="J94" s="50">
        <v>5</v>
      </c>
      <c r="K94" s="30"/>
      <c r="L94" s="41"/>
      <c r="M94" s="30"/>
      <c r="N94" s="30"/>
      <c r="O94" s="30"/>
      <c r="P94" s="30"/>
      <c r="Q94" s="50"/>
      <c r="R94" s="30"/>
      <c r="S94" s="41"/>
      <c r="T94" s="50"/>
      <c r="U94" s="38">
        <f t="shared" si="50"/>
        <v>5</v>
      </c>
      <c r="V94" s="39">
        <f t="shared" si="51"/>
        <v>5</v>
      </c>
      <c r="W94" s="81">
        <f t="shared" si="52"/>
        <v>1</v>
      </c>
      <c r="X94" s="80">
        <f t="shared" si="53"/>
        <v>0</v>
      </c>
      <c r="Y94" s="80">
        <f t="shared" si="54"/>
        <v>5</v>
      </c>
      <c r="Z94">
        <f t="shared" si="55"/>
        <v>5</v>
      </c>
      <c r="AB94">
        <f t="shared" si="49"/>
        <v>0</v>
      </c>
      <c r="AC94">
        <f t="shared" si="56"/>
        <v>0</v>
      </c>
      <c r="AD94">
        <f t="shared" si="57"/>
        <v>0</v>
      </c>
      <c r="AE94">
        <f t="shared" si="58"/>
        <v>0</v>
      </c>
      <c r="AF94">
        <f t="shared" si="59"/>
        <v>0</v>
      </c>
      <c r="AG94">
        <f t="shared" si="60"/>
        <v>0</v>
      </c>
      <c r="AH94">
        <f t="shared" si="61"/>
        <v>0</v>
      </c>
      <c r="AI94">
        <f t="shared" si="62"/>
        <v>5</v>
      </c>
      <c r="AJ94">
        <f t="shared" si="63"/>
        <v>0</v>
      </c>
      <c r="AK94">
        <f t="shared" si="64"/>
        <v>0</v>
      </c>
      <c r="AL94">
        <f t="shared" si="65"/>
        <v>0</v>
      </c>
      <c r="AM94">
        <f t="shared" si="66"/>
        <v>0</v>
      </c>
      <c r="AN94">
        <f t="shared" si="67"/>
        <v>0</v>
      </c>
      <c r="AO94">
        <f t="shared" si="68"/>
        <v>0</v>
      </c>
      <c r="AP94">
        <f t="shared" si="69"/>
        <v>0</v>
      </c>
      <c r="AQ94">
        <f t="shared" si="70"/>
        <v>0</v>
      </c>
      <c r="AR94">
        <f t="shared" si="71"/>
        <v>0</v>
      </c>
      <c r="AS94">
        <f t="shared" si="72"/>
        <v>0</v>
      </c>
    </row>
    <row r="95" spans="1:45" ht="19.5">
      <c r="A95" s="8" t="s">
        <v>184</v>
      </c>
      <c r="B95" s="19" t="s">
        <v>639</v>
      </c>
      <c r="C95" s="42"/>
      <c r="D95" s="29"/>
      <c r="E95" s="33"/>
      <c r="F95" s="29"/>
      <c r="G95" s="29"/>
      <c r="H95" s="29"/>
      <c r="I95" s="41"/>
      <c r="J95" s="50"/>
      <c r="K95" s="30"/>
      <c r="L95" s="41"/>
      <c r="M95" s="30"/>
      <c r="N95" s="30"/>
      <c r="O95" s="30"/>
      <c r="P95" s="30">
        <v>4</v>
      </c>
      <c r="Q95" s="50"/>
      <c r="R95" s="30"/>
      <c r="S95" s="41"/>
      <c r="T95" s="50"/>
      <c r="U95" s="38">
        <f t="shared" si="50"/>
        <v>4</v>
      </c>
      <c r="V95" s="39">
        <f t="shared" si="51"/>
        <v>4</v>
      </c>
      <c r="W95" s="81">
        <f t="shared" si="52"/>
        <v>1</v>
      </c>
      <c r="X95" s="80">
        <f t="shared" si="53"/>
        <v>0</v>
      </c>
      <c r="Y95" s="80">
        <f t="shared" si="54"/>
        <v>4</v>
      </c>
      <c r="Z95">
        <f t="shared" si="55"/>
        <v>4</v>
      </c>
      <c r="AB95">
        <f t="shared" si="49"/>
        <v>0</v>
      </c>
      <c r="AC95">
        <f t="shared" si="56"/>
        <v>0</v>
      </c>
      <c r="AD95">
        <f t="shared" si="57"/>
        <v>0</v>
      </c>
      <c r="AE95">
        <f t="shared" si="58"/>
        <v>0</v>
      </c>
      <c r="AF95">
        <f t="shared" si="59"/>
        <v>0</v>
      </c>
      <c r="AG95">
        <f t="shared" si="60"/>
        <v>0</v>
      </c>
      <c r="AH95">
        <f t="shared" si="61"/>
        <v>0</v>
      </c>
      <c r="AI95">
        <f t="shared" si="62"/>
        <v>0</v>
      </c>
      <c r="AJ95">
        <f t="shared" si="63"/>
        <v>0</v>
      </c>
      <c r="AK95">
        <f t="shared" si="64"/>
        <v>0</v>
      </c>
      <c r="AL95">
        <f t="shared" si="65"/>
        <v>0</v>
      </c>
      <c r="AM95">
        <f t="shared" si="66"/>
        <v>0</v>
      </c>
      <c r="AN95">
        <f t="shared" si="67"/>
        <v>0</v>
      </c>
      <c r="AO95">
        <f t="shared" si="68"/>
        <v>4</v>
      </c>
      <c r="AP95">
        <f t="shared" si="69"/>
        <v>0</v>
      </c>
      <c r="AQ95">
        <f t="shared" si="70"/>
        <v>0</v>
      </c>
      <c r="AR95">
        <f t="shared" si="71"/>
        <v>0</v>
      </c>
      <c r="AS95">
        <f t="shared" si="72"/>
        <v>0</v>
      </c>
    </row>
    <row r="96" spans="1:45" ht="19.5">
      <c r="A96" s="8" t="s">
        <v>185</v>
      </c>
      <c r="B96" s="19" t="s">
        <v>156</v>
      </c>
      <c r="C96" s="42"/>
      <c r="D96" s="29"/>
      <c r="E96" s="33"/>
      <c r="F96" s="29"/>
      <c r="G96" s="29"/>
      <c r="H96" s="29"/>
      <c r="I96" s="41"/>
      <c r="J96" s="50"/>
      <c r="K96" s="30"/>
      <c r="L96" s="41"/>
      <c r="M96" s="30"/>
      <c r="N96" s="30">
        <v>4</v>
      </c>
      <c r="O96" s="30"/>
      <c r="P96" s="30"/>
      <c r="Q96" s="50"/>
      <c r="R96" s="30"/>
      <c r="S96" s="41"/>
      <c r="T96" s="50"/>
      <c r="U96" s="38">
        <f t="shared" si="50"/>
        <v>4</v>
      </c>
      <c r="V96" s="39">
        <f t="shared" si="51"/>
        <v>4</v>
      </c>
      <c r="W96" s="81">
        <f t="shared" si="52"/>
        <v>1</v>
      </c>
      <c r="X96" s="80">
        <f t="shared" si="53"/>
        <v>0</v>
      </c>
      <c r="Y96" s="80">
        <f t="shared" si="54"/>
        <v>4</v>
      </c>
      <c r="Z96">
        <f t="shared" si="55"/>
        <v>4</v>
      </c>
      <c r="AB96">
        <f t="shared" si="49"/>
        <v>0</v>
      </c>
      <c r="AC96">
        <f t="shared" si="56"/>
        <v>0</v>
      </c>
      <c r="AD96">
        <f t="shared" si="57"/>
        <v>0</v>
      </c>
      <c r="AE96">
        <f t="shared" si="58"/>
        <v>0</v>
      </c>
      <c r="AF96">
        <f t="shared" si="59"/>
        <v>0</v>
      </c>
      <c r="AG96">
        <f t="shared" si="60"/>
        <v>0</v>
      </c>
      <c r="AH96">
        <f t="shared" si="61"/>
        <v>0</v>
      </c>
      <c r="AI96">
        <f t="shared" si="62"/>
        <v>0</v>
      </c>
      <c r="AJ96">
        <f t="shared" si="63"/>
        <v>0</v>
      </c>
      <c r="AK96">
        <f t="shared" si="64"/>
        <v>0</v>
      </c>
      <c r="AL96">
        <f t="shared" si="65"/>
        <v>0</v>
      </c>
      <c r="AM96">
        <f t="shared" si="66"/>
        <v>4</v>
      </c>
      <c r="AN96">
        <f t="shared" si="67"/>
        <v>0</v>
      </c>
      <c r="AO96">
        <f t="shared" si="68"/>
        <v>0</v>
      </c>
      <c r="AP96">
        <f t="shared" si="69"/>
        <v>0</v>
      </c>
      <c r="AQ96">
        <f t="shared" si="70"/>
        <v>0</v>
      </c>
      <c r="AR96">
        <f t="shared" si="71"/>
        <v>0</v>
      </c>
      <c r="AS96">
        <f t="shared" si="72"/>
        <v>0</v>
      </c>
    </row>
    <row r="97" spans="1:45" ht="19.5">
      <c r="A97" s="8" t="s">
        <v>186</v>
      </c>
      <c r="B97" s="19" t="s">
        <v>516</v>
      </c>
      <c r="C97" s="42"/>
      <c r="D97" s="29"/>
      <c r="E97" s="33"/>
      <c r="F97" s="29"/>
      <c r="G97" s="29"/>
      <c r="H97" s="29"/>
      <c r="I97" s="41"/>
      <c r="J97" s="50">
        <v>4</v>
      </c>
      <c r="K97" s="30"/>
      <c r="L97" s="41"/>
      <c r="M97" s="30"/>
      <c r="N97" s="30"/>
      <c r="O97" s="30"/>
      <c r="P97" s="30"/>
      <c r="Q97" s="50"/>
      <c r="R97" s="30"/>
      <c r="S97" s="41"/>
      <c r="T97" s="50"/>
      <c r="U97" s="38">
        <f t="shared" si="50"/>
        <v>4</v>
      </c>
      <c r="V97" s="39">
        <f t="shared" si="51"/>
        <v>4</v>
      </c>
      <c r="W97" s="81">
        <f t="shared" si="52"/>
        <v>1</v>
      </c>
      <c r="X97" s="80">
        <f t="shared" si="53"/>
        <v>0</v>
      </c>
      <c r="Y97" s="80">
        <f t="shared" si="54"/>
        <v>4</v>
      </c>
      <c r="Z97">
        <f t="shared" si="55"/>
        <v>4</v>
      </c>
      <c r="AB97">
        <f t="shared" si="49"/>
        <v>0</v>
      </c>
      <c r="AC97">
        <f t="shared" si="56"/>
        <v>0</v>
      </c>
      <c r="AD97">
        <f t="shared" si="57"/>
        <v>0</v>
      </c>
      <c r="AE97">
        <f t="shared" si="58"/>
        <v>0</v>
      </c>
      <c r="AF97">
        <f t="shared" si="59"/>
        <v>0</v>
      </c>
      <c r="AG97">
        <f t="shared" si="60"/>
        <v>0</v>
      </c>
      <c r="AH97">
        <f t="shared" si="61"/>
        <v>0</v>
      </c>
      <c r="AI97">
        <f t="shared" si="62"/>
        <v>4</v>
      </c>
      <c r="AJ97">
        <f t="shared" si="63"/>
        <v>0</v>
      </c>
      <c r="AK97">
        <f t="shared" si="64"/>
        <v>0</v>
      </c>
      <c r="AL97">
        <f t="shared" si="65"/>
        <v>0</v>
      </c>
      <c r="AM97">
        <f t="shared" si="66"/>
        <v>0</v>
      </c>
      <c r="AN97">
        <f t="shared" si="67"/>
        <v>0</v>
      </c>
      <c r="AO97">
        <f t="shared" si="68"/>
        <v>0</v>
      </c>
      <c r="AP97">
        <f t="shared" si="69"/>
        <v>0</v>
      </c>
      <c r="AQ97">
        <f t="shared" si="70"/>
        <v>0</v>
      </c>
      <c r="AR97">
        <f t="shared" si="71"/>
        <v>0</v>
      </c>
      <c r="AS97">
        <f t="shared" si="72"/>
        <v>0</v>
      </c>
    </row>
    <row r="98" spans="1:45" ht="19.5">
      <c r="A98" s="8" t="s">
        <v>187</v>
      </c>
      <c r="B98" s="19" t="s">
        <v>607</v>
      </c>
      <c r="C98" s="42"/>
      <c r="D98" s="29"/>
      <c r="E98" s="33"/>
      <c r="F98" s="29"/>
      <c r="G98" s="29"/>
      <c r="H98" s="29"/>
      <c r="I98" s="41"/>
      <c r="J98" s="50"/>
      <c r="K98" s="30"/>
      <c r="L98" s="41"/>
      <c r="M98" s="30"/>
      <c r="N98" s="30">
        <v>3</v>
      </c>
      <c r="O98" s="30"/>
      <c r="P98" s="30"/>
      <c r="Q98" s="50"/>
      <c r="R98" s="30"/>
      <c r="S98" s="41"/>
      <c r="T98" s="50"/>
      <c r="U98" s="38">
        <f t="shared" si="50"/>
        <v>3</v>
      </c>
      <c r="V98" s="39">
        <f t="shared" si="51"/>
        <v>3</v>
      </c>
      <c r="W98" s="81">
        <f t="shared" si="52"/>
        <v>1</v>
      </c>
      <c r="X98" s="80">
        <f t="shared" si="53"/>
        <v>0</v>
      </c>
      <c r="Y98" s="80">
        <f t="shared" si="54"/>
        <v>3</v>
      </c>
      <c r="Z98">
        <f t="shared" si="55"/>
        <v>3</v>
      </c>
      <c r="AB98">
        <f aca="true" t="shared" si="73" ref="AB98:AB106">C98</f>
        <v>0</v>
      </c>
      <c r="AC98">
        <f t="shared" si="56"/>
        <v>0</v>
      </c>
      <c r="AD98">
        <f t="shared" si="57"/>
        <v>0</v>
      </c>
      <c r="AE98">
        <f t="shared" si="58"/>
        <v>0</v>
      </c>
      <c r="AF98">
        <f t="shared" si="59"/>
        <v>0</v>
      </c>
      <c r="AG98">
        <f t="shared" si="60"/>
        <v>0</v>
      </c>
      <c r="AH98">
        <f t="shared" si="61"/>
        <v>0</v>
      </c>
      <c r="AI98">
        <f t="shared" si="62"/>
        <v>0</v>
      </c>
      <c r="AJ98">
        <f t="shared" si="63"/>
        <v>0</v>
      </c>
      <c r="AK98">
        <f t="shared" si="64"/>
        <v>0</v>
      </c>
      <c r="AL98">
        <f t="shared" si="65"/>
        <v>0</v>
      </c>
      <c r="AM98">
        <f t="shared" si="66"/>
        <v>3</v>
      </c>
      <c r="AN98">
        <f t="shared" si="67"/>
        <v>0</v>
      </c>
      <c r="AO98">
        <f t="shared" si="68"/>
        <v>0</v>
      </c>
      <c r="AP98">
        <f t="shared" si="69"/>
        <v>0</v>
      </c>
      <c r="AQ98">
        <f t="shared" si="70"/>
        <v>0</v>
      </c>
      <c r="AR98">
        <f t="shared" si="71"/>
        <v>0</v>
      </c>
      <c r="AS98">
        <f t="shared" si="72"/>
        <v>0</v>
      </c>
    </row>
    <row r="99" spans="1:45" ht="19.5">
      <c r="A99" s="8" t="s">
        <v>188</v>
      </c>
      <c r="B99" s="19" t="s">
        <v>640</v>
      </c>
      <c r="C99" s="42"/>
      <c r="D99" s="29"/>
      <c r="E99" s="33"/>
      <c r="F99" s="29"/>
      <c r="G99" s="29"/>
      <c r="H99" s="29"/>
      <c r="I99" s="41"/>
      <c r="J99" s="50"/>
      <c r="K99" s="30"/>
      <c r="L99" s="41"/>
      <c r="M99" s="30"/>
      <c r="N99" s="30"/>
      <c r="O99" s="30"/>
      <c r="P99" s="30">
        <v>3</v>
      </c>
      <c r="Q99" s="50"/>
      <c r="R99" s="30"/>
      <c r="S99" s="41"/>
      <c r="T99" s="50"/>
      <c r="U99" s="38">
        <f>SUM(C99:T99)</f>
        <v>3</v>
      </c>
      <c r="V99" s="39">
        <f aca="true" t="shared" si="74" ref="V99:V107">Z99</f>
        <v>3</v>
      </c>
      <c r="W99" s="81">
        <f aca="true" t="shared" si="75" ref="W99:W106">COUNT(C99:T99)</f>
        <v>1</v>
      </c>
      <c r="X99" s="80">
        <f aca="true" t="shared" si="76" ref="X99:X106">SUM(E99,I99,L99,S99)</f>
        <v>0</v>
      </c>
      <c r="Y99" s="80">
        <f aca="true" t="shared" si="77" ref="Y99:Y106">SUM(C99:D99,F99:H99,J99:K99,M99:R99,T99)</f>
        <v>3</v>
      </c>
      <c r="Z99">
        <f aca="true" t="shared" si="78" ref="Z99:Z106">IF(W99&lt;=15,U99,IF(W99&gt;15,U99-(SMALL(AB99:AS99,1)+SMALL(AB99:AS99,2)+SMALL(AB99:AS99,3))))</f>
        <v>3</v>
      </c>
      <c r="AB99">
        <f t="shared" si="73"/>
        <v>0</v>
      </c>
      <c r="AC99">
        <f aca="true" t="shared" si="79" ref="AC99:AC106">D99</f>
        <v>0</v>
      </c>
      <c r="AD99">
        <f aca="true" t="shared" si="80" ref="AD99:AD106">E99</f>
        <v>0</v>
      </c>
      <c r="AE99">
        <f aca="true" t="shared" si="81" ref="AE99:AE106">F99</f>
        <v>0</v>
      </c>
      <c r="AF99">
        <f aca="true" t="shared" si="82" ref="AF99:AF106">G99</f>
        <v>0</v>
      </c>
      <c r="AG99">
        <f aca="true" t="shared" si="83" ref="AG99:AG106">H99</f>
        <v>0</v>
      </c>
      <c r="AH99">
        <f aca="true" t="shared" si="84" ref="AH99:AH106">I99</f>
        <v>0</v>
      </c>
      <c r="AI99">
        <f aca="true" t="shared" si="85" ref="AI99:AI106">J99</f>
        <v>0</v>
      </c>
      <c r="AJ99">
        <f aca="true" t="shared" si="86" ref="AJ99:AJ106">K99</f>
        <v>0</v>
      </c>
      <c r="AK99">
        <f aca="true" t="shared" si="87" ref="AK99:AK106">L99</f>
        <v>0</v>
      </c>
      <c r="AL99">
        <f aca="true" t="shared" si="88" ref="AL99:AL106">M99</f>
        <v>0</v>
      </c>
      <c r="AM99">
        <f aca="true" t="shared" si="89" ref="AM99:AM106">N99</f>
        <v>0</v>
      </c>
      <c r="AN99">
        <f aca="true" t="shared" si="90" ref="AN99:AN106">O99</f>
        <v>0</v>
      </c>
      <c r="AO99">
        <f aca="true" t="shared" si="91" ref="AO99:AO106">P99</f>
        <v>3</v>
      </c>
      <c r="AP99">
        <f aca="true" t="shared" si="92" ref="AP99:AP106">Q99</f>
        <v>0</v>
      </c>
      <c r="AQ99">
        <f aca="true" t="shared" si="93" ref="AQ99:AQ106">R99</f>
        <v>0</v>
      </c>
      <c r="AR99">
        <f aca="true" t="shared" si="94" ref="AR99:AR106">S99</f>
        <v>0</v>
      </c>
      <c r="AS99">
        <f aca="true" t="shared" si="95" ref="AS99:AS106">T99</f>
        <v>0</v>
      </c>
    </row>
    <row r="100" spans="1:45" ht="19.5">
      <c r="A100" s="8" t="s">
        <v>189</v>
      </c>
      <c r="B100" s="19" t="s">
        <v>111</v>
      </c>
      <c r="C100" s="42"/>
      <c r="D100" s="30">
        <v>3</v>
      </c>
      <c r="E100" s="33"/>
      <c r="F100" s="29"/>
      <c r="G100" s="29"/>
      <c r="H100" s="29"/>
      <c r="I100" s="41"/>
      <c r="J100" s="50"/>
      <c r="K100" s="30"/>
      <c r="L100" s="41"/>
      <c r="M100" s="30"/>
      <c r="N100" s="30"/>
      <c r="O100" s="30"/>
      <c r="P100" s="30"/>
      <c r="Q100" s="50"/>
      <c r="R100" s="30"/>
      <c r="S100" s="41"/>
      <c r="T100" s="50"/>
      <c r="U100" s="38">
        <f>SUM(C100:T100)</f>
        <v>3</v>
      </c>
      <c r="V100" s="39">
        <f t="shared" si="74"/>
        <v>3</v>
      </c>
      <c r="W100" s="81">
        <f t="shared" si="75"/>
        <v>1</v>
      </c>
      <c r="X100" s="80">
        <f t="shared" si="76"/>
        <v>0</v>
      </c>
      <c r="Y100" s="80">
        <f t="shared" si="77"/>
        <v>3</v>
      </c>
      <c r="Z100">
        <f t="shared" si="78"/>
        <v>3</v>
      </c>
      <c r="AB100">
        <f t="shared" si="73"/>
        <v>0</v>
      </c>
      <c r="AC100">
        <f t="shared" si="79"/>
        <v>3</v>
      </c>
      <c r="AD100">
        <f t="shared" si="80"/>
        <v>0</v>
      </c>
      <c r="AE100">
        <f t="shared" si="81"/>
        <v>0</v>
      </c>
      <c r="AF100">
        <f t="shared" si="82"/>
        <v>0</v>
      </c>
      <c r="AG100">
        <f t="shared" si="83"/>
        <v>0</v>
      </c>
      <c r="AH100">
        <f t="shared" si="84"/>
        <v>0</v>
      </c>
      <c r="AI100">
        <f t="shared" si="85"/>
        <v>0</v>
      </c>
      <c r="AJ100">
        <f t="shared" si="86"/>
        <v>0</v>
      </c>
      <c r="AK100">
        <f t="shared" si="87"/>
        <v>0</v>
      </c>
      <c r="AL100">
        <f t="shared" si="88"/>
        <v>0</v>
      </c>
      <c r="AM100">
        <f t="shared" si="89"/>
        <v>0</v>
      </c>
      <c r="AN100">
        <f t="shared" si="90"/>
        <v>0</v>
      </c>
      <c r="AO100">
        <f t="shared" si="91"/>
        <v>0</v>
      </c>
      <c r="AP100">
        <f t="shared" si="92"/>
        <v>0</v>
      </c>
      <c r="AQ100">
        <f t="shared" si="93"/>
        <v>0</v>
      </c>
      <c r="AR100">
        <f t="shared" si="94"/>
        <v>0</v>
      </c>
      <c r="AS100">
        <f t="shared" si="95"/>
        <v>0</v>
      </c>
    </row>
    <row r="101" spans="1:45" ht="19.5">
      <c r="A101" s="8" t="s">
        <v>195</v>
      </c>
      <c r="B101" s="19" t="s">
        <v>230</v>
      </c>
      <c r="C101" s="42">
        <v>2</v>
      </c>
      <c r="D101" s="29"/>
      <c r="E101" s="33"/>
      <c r="F101" s="29"/>
      <c r="G101" s="29"/>
      <c r="H101" s="30"/>
      <c r="I101" s="41"/>
      <c r="J101" s="50"/>
      <c r="K101" s="30"/>
      <c r="L101" s="41"/>
      <c r="M101" s="30"/>
      <c r="N101" s="30"/>
      <c r="O101" s="30"/>
      <c r="P101" s="30"/>
      <c r="Q101" s="50"/>
      <c r="R101" s="30"/>
      <c r="S101" s="41"/>
      <c r="T101" s="50"/>
      <c r="U101" s="38">
        <f>SUM(C101:T101)</f>
        <v>2</v>
      </c>
      <c r="V101" s="39">
        <f t="shared" si="74"/>
        <v>2</v>
      </c>
      <c r="W101" s="81">
        <f t="shared" si="75"/>
        <v>1</v>
      </c>
      <c r="X101" s="80">
        <f t="shared" si="76"/>
        <v>0</v>
      </c>
      <c r="Y101" s="80">
        <f t="shared" si="77"/>
        <v>2</v>
      </c>
      <c r="Z101">
        <f t="shared" si="78"/>
        <v>2</v>
      </c>
      <c r="AB101">
        <f t="shared" si="73"/>
        <v>2</v>
      </c>
      <c r="AC101">
        <f t="shared" si="79"/>
        <v>0</v>
      </c>
      <c r="AD101">
        <f t="shared" si="80"/>
        <v>0</v>
      </c>
      <c r="AE101">
        <f t="shared" si="81"/>
        <v>0</v>
      </c>
      <c r="AF101">
        <f t="shared" si="82"/>
        <v>0</v>
      </c>
      <c r="AG101">
        <f t="shared" si="83"/>
        <v>0</v>
      </c>
      <c r="AH101">
        <f t="shared" si="84"/>
        <v>0</v>
      </c>
      <c r="AI101">
        <f t="shared" si="85"/>
        <v>0</v>
      </c>
      <c r="AJ101">
        <f t="shared" si="86"/>
        <v>0</v>
      </c>
      <c r="AK101">
        <f t="shared" si="87"/>
        <v>0</v>
      </c>
      <c r="AL101">
        <f t="shared" si="88"/>
        <v>0</v>
      </c>
      <c r="AM101">
        <f t="shared" si="89"/>
        <v>0</v>
      </c>
      <c r="AN101">
        <f t="shared" si="90"/>
        <v>0</v>
      </c>
      <c r="AO101">
        <f t="shared" si="91"/>
        <v>0</v>
      </c>
      <c r="AP101">
        <f t="shared" si="92"/>
        <v>0</v>
      </c>
      <c r="AQ101">
        <f t="shared" si="93"/>
        <v>0</v>
      </c>
      <c r="AR101">
        <f t="shared" si="94"/>
        <v>0</v>
      </c>
      <c r="AS101">
        <f t="shared" si="95"/>
        <v>0</v>
      </c>
    </row>
    <row r="102" spans="1:45" ht="19.5">
      <c r="A102" s="8" t="s">
        <v>196</v>
      </c>
      <c r="B102" s="19" t="s">
        <v>157</v>
      </c>
      <c r="C102" s="42"/>
      <c r="D102" s="30"/>
      <c r="E102" s="33"/>
      <c r="F102" s="29"/>
      <c r="G102" s="29"/>
      <c r="H102" s="30"/>
      <c r="I102" s="41"/>
      <c r="J102" s="50"/>
      <c r="K102" s="30"/>
      <c r="L102" s="41"/>
      <c r="M102" s="30"/>
      <c r="N102" s="30">
        <v>2</v>
      </c>
      <c r="O102" s="30"/>
      <c r="P102" s="30"/>
      <c r="Q102" s="50"/>
      <c r="R102" s="30"/>
      <c r="S102" s="41"/>
      <c r="T102" s="50"/>
      <c r="U102" s="38">
        <f>SUM(C102:T102)</f>
        <v>2</v>
      </c>
      <c r="V102" s="39">
        <f t="shared" si="74"/>
        <v>2</v>
      </c>
      <c r="W102" s="81">
        <f t="shared" si="75"/>
        <v>1</v>
      </c>
      <c r="X102" s="80">
        <f t="shared" si="76"/>
        <v>0</v>
      </c>
      <c r="Y102" s="80">
        <f t="shared" si="77"/>
        <v>2</v>
      </c>
      <c r="Z102">
        <f t="shared" si="78"/>
        <v>2</v>
      </c>
      <c r="AB102">
        <f t="shared" si="73"/>
        <v>0</v>
      </c>
      <c r="AC102">
        <f t="shared" si="79"/>
        <v>0</v>
      </c>
      <c r="AD102">
        <f t="shared" si="80"/>
        <v>0</v>
      </c>
      <c r="AE102">
        <f t="shared" si="81"/>
        <v>0</v>
      </c>
      <c r="AF102">
        <f t="shared" si="82"/>
        <v>0</v>
      </c>
      <c r="AG102">
        <f t="shared" si="83"/>
        <v>0</v>
      </c>
      <c r="AH102">
        <f t="shared" si="84"/>
        <v>0</v>
      </c>
      <c r="AI102">
        <f t="shared" si="85"/>
        <v>0</v>
      </c>
      <c r="AJ102">
        <f t="shared" si="86"/>
        <v>0</v>
      </c>
      <c r="AK102">
        <f t="shared" si="87"/>
        <v>0</v>
      </c>
      <c r="AL102">
        <f t="shared" si="88"/>
        <v>0</v>
      </c>
      <c r="AM102">
        <f t="shared" si="89"/>
        <v>2</v>
      </c>
      <c r="AN102">
        <f t="shared" si="90"/>
        <v>0</v>
      </c>
      <c r="AO102">
        <f t="shared" si="91"/>
        <v>0</v>
      </c>
      <c r="AP102">
        <f t="shared" si="92"/>
        <v>0</v>
      </c>
      <c r="AQ102">
        <f t="shared" si="93"/>
        <v>0</v>
      </c>
      <c r="AR102">
        <f t="shared" si="94"/>
        <v>0</v>
      </c>
      <c r="AS102">
        <f t="shared" si="95"/>
        <v>0</v>
      </c>
    </row>
    <row r="103" spans="1:45" ht="19.5">
      <c r="A103" s="8" t="s">
        <v>197</v>
      </c>
      <c r="B103" s="19" t="s">
        <v>241</v>
      </c>
      <c r="C103" s="42"/>
      <c r="D103" s="30"/>
      <c r="E103" s="33"/>
      <c r="F103" s="29">
        <v>1</v>
      </c>
      <c r="G103" s="29"/>
      <c r="H103" s="29"/>
      <c r="I103" s="41"/>
      <c r="J103" s="50"/>
      <c r="K103" s="30"/>
      <c r="L103" s="41"/>
      <c r="M103" s="30"/>
      <c r="N103" s="30"/>
      <c r="O103" s="30"/>
      <c r="P103" s="30"/>
      <c r="Q103" s="50"/>
      <c r="R103" s="30"/>
      <c r="S103" s="41"/>
      <c r="T103" s="50"/>
      <c r="U103" s="38">
        <f>SUM(C103:T103)</f>
        <v>1</v>
      </c>
      <c r="V103" s="39">
        <f t="shared" si="74"/>
        <v>1</v>
      </c>
      <c r="W103" s="81">
        <f t="shared" si="75"/>
        <v>1</v>
      </c>
      <c r="X103" s="80">
        <f t="shared" si="76"/>
        <v>0</v>
      </c>
      <c r="Y103" s="80">
        <f t="shared" si="77"/>
        <v>1</v>
      </c>
      <c r="Z103">
        <f t="shared" si="78"/>
        <v>1</v>
      </c>
      <c r="AB103">
        <f t="shared" si="73"/>
        <v>0</v>
      </c>
      <c r="AC103">
        <f t="shared" si="79"/>
        <v>0</v>
      </c>
      <c r="AD103">
        <f t="shared" si="80"/>
        <v>0</v>
      </c>
      <c r="AE103">
        <f t="shared" si="81"/>
        <v>1</v>
      </c>
      <c r="AF103">
        <f t="shared" si="82"/>
        <v>0</v>
      </c>
      <c r="AG103">
        <f t="shared" si="83"/>
        <v>0</v>
      </c>
      <c r="AH103">
        <f t="shared" si="84"/>
        <v>0</v>
      </c>
      <c r="AI103">
        <f t="shared" si="85"/>
        <v>0</v>
      </c>
      <c r="AJ103">
        <f t="shared" si="86"/>
        <v>0</v>
      </c>
      <c r="AK103">
        <f t="shared" si="87"/>
        <v>0</v>
      </c>
      <c r="AL103">
        <f t="shared" si="88"/>
        <v>0</v>
      </c>
      <c r="AM103">
        <f t="shared" si="89"/>
        <v>0</v>
      </c>
      <c r="AN103">
        <f t="shared" si="90"/>
        <v>0</v>
      </c>
      <c r="AO103">
        <f t="shared" si="91"/>
        <v>0</v>
      </c>
      <c r="AP103">
        <f t="shared" si="92"/>
        <v>0</v>
      </c>
      <c r="AQ103">
        <f t="shared" si="93"/>
        <v>0</v>
      </c>
      <c r="AR103">
        <f t="shared" si="94"/>
        <v>0</v>
      </c>
      <c r="AS103">
        <f t="shared" si="95"/>
        <v>0</v>
      </c>
    </row>
    <row r="104" spans="1:45" ht="19.5">
      <c r="A104" s="8" t="s">
        <v>198</v>
      </c>
      <c r="B104" s="19" t="s">
        <v>235</v>
      </c>
      <c r="C104" s="42"/>
      <c r="D104" s="29">
        <v>1</v>
      </c>
      <c r="E104" s="33"/>
      <c r="F104" s="29"/>
      <c r="G104" s="29"/>
      <c r="H104" s="29"/>
      <c r="I104" s="41"/>
      <c r="J104" s="50"/>
      <c r="K104" s="30"/>
      <c r="L104" s="41"/>
      <c r="M104" s="30"/>
      <c r="N104" s="30"/>
      <c r="O104" s="30"/>
      <c r="P104" s="30"/>
      <c r="Q104" s="50"/>
      <c r="R104" s="30"/>
      <c r="S104" s="41"/>
      <c r="T104" s="50"/>
      <c r="U104" s="38">
        <f>SUM(C104:T104)</f>
        <v>1</v>
      </c>
      <c r="V104" s="39">
        <f t="shared" si="74"/>
        <v>1</v>
      </c>
      <c r="W104" s="81">
        <f t="shared" si="75"/>
        <v>1</v>
      </c>
      <c r="X104" s="80">
        <f t="shared" si="76"/>
        <v>0</v>
      </c>
      <c r="Y104" s="80">
        <f t="shared" si="77"/>
        <v>1</v>
      </c>
      <c r="Z104">
        <f t="shared" si="78"/>
        <v>1</v>
      </c>
      <c r="AB104">
        <f t="shared" si="73"/>
        <v>0</v>
      </c>
      <c r="AC104">
        <f t="shared" si="79"/>
        <v>1</v>
      </c>
      <c r="AD104">
        <f t="shared" si="80"/>
        <v>0</v>
      </c>
      <c r="AE104">
        <f t="shared" si="81"/>
        <v>0</v>
      </c>
      <c r="AF104">
        <f t="shared" si="82"/>
        <v>0</v>
      </c>
      <c r="AG104">
        <f t="shared" si="83"/>
        <v>0</v>
      </c>
      <c r="AH104">
        <f t="shared" si="84"/>
        <v>0</v>
      </c>
      <c r="AI104">
        <f t="shared" si="85"/>
        <v>0</v>
      </c>
      <c r="AJ104">
        <f t="shared" si="86"/>
        <v>0</v>
      </c>
      <c r="AK104">
        <f t="shared" si="87"/>
        <v>0</v>
      </c>
      <c r="AL104">
        <f t="shared" si="88"/>
        <v>0</v>
      </c>
      <c r="AM104">
        <f t="shared" si="89"/>
        <v>0</v>
      </c>
      <c r="AN104">
        <f t="shared" si="90"/>
        <v>0</v>
      </c>
      <c r="AO104">
        <f t="shared" si="91"/>
        <v>0</v>
      </c>
      <c r="AP104">
        <f t="shared" si="92"/>
        <v>0</v>
      </c>
      <c r="AQ104">
        <f t="shared" si="93"/>
        <v>0</v>
      </c>
      <c r="AR104">
        <f t="shared" si="94"/>
        <v>0</v>
      </c>
      <c r="AS104">
        <f t="shared" si="95"/>
        <v>0</v>
      </c>
    </row>
    <row r="105" spans="1:45" ht="19.5">
      <c r="A105" s="8" t="s">
        <v>199</v>
      </c>
      <c r="B105" s="19" t="s">
        <v>608</v>
      </c>
      <c r="C105" s="42"/>
      <c r="D105" s="29"/>
      <c r="E105" s="33"/>
      <c r="F105" s="29"/>
      <c r="G105" s="29"/>
      <c r="H105" s="29"/>
      <c r="I105" s="41"/>
      <c r="J105" s="50"/>
      <c r="K105" s="30"/>
      <c r="L105" s="41"/>
      <c r="M105" s="30"/>
      <c r="N105" s="30">
        <v>1</v>
      </c>
      <c r="O105" s="30"/>
      <c r="P105" s="30"/>
      <c r="Q105" s="50"/>
      <c r="R105" s="30"/>
      <c r="S105" s="41"/>
      <c r="T105" s="50"/>
      <c r="U105" s="38">
        <f>SUM(C105:T105)</f>
        <v>1</v>
      </c>
      <c r="V105" s="39">
        <f t="shared" si="74"/>
        <v>1</v>
      </c>
      <c r="W105" s="81">
        <f t="shared" si="75"/>
        <v>1</v>
      </c>
      <c r="X105" s="80">
        <f t="shared" si="76"/>
        <v>0</v>
      </c>
      <c r="Y105" s="80">
        <f t="shared" si="77"/>
        <v>1</v>
      </c>
      <c r="Z105">
        <f t="shared" si="78"/>
        <v>1</v>
      </c>
      <c r="AB105">
        <f t="shared" si="73"/>
        <v>0</v>
      </c>
      <c r="AC105">
        <f t="shared" si="79"/>
        <v>0</v>
      </c>
      <c r="AD105">
        <f t="shared" si="80"/>
        <v>0</v>
      </c>
      <c r="AE105">
        <f t="shared" si="81"/>
        <v>0</v>
      </c>
      <c r="AF105">
        <f t="shared" si="82"/>
        <v>0</v>
      </c>
      <c r="AG105">
        <f t="shared" si="83"/>
        <v>0</v>
      </c>
      <c r="AH105">
        <f t="shared" si="84"/>
        <v>0</v>
      </c>
      <c r="AI105">
        <f t="shared" si="85"/>
        <v>0</v>
      </c>
      <c r="AJ105">
        <f t="shared" si="86"/>
        <v>0</v>
      </c>
      <c r="AK105">
        <f t="shared" si="87"/>
        <v>0</v>
      </c>
      <c r="AL105">
        <f t="shared" si="88"/>
        <v>0</v>
      </c>
      <c r="AM105">
        <f t="shared" si="89"/>
        <v>1</v>
      </c>
      <c r="AN105">
        <f t="shared" si="90"/>
        <v>0</v>
      </c>
      <c r="AO105">
        <f t="shared" si="91"/>
        <v>0</v>
      </c>
      <c r="AP105">
        <f t="shared" si="92"/>
        <v>0</v>
      </c>
      <c r="AQ105">
        <f t="shared" si="93"/>
        <v>0</v>
      </c>
      <c r="AR105">
        <f t="shared" si="94"/>
        <v>0</v>
      </c>
      <c r="AS105">
        <f t="shared" si="95"/>
        <v>0</v>
      </c>
    </row>
    <row r="106" spans="1:45" ht="19.5">
      <c r="A106" s="8" t="s">
        <v>207</v>
      </c>
      <c r="B106" s="19" t="s">
        <v>517</v>
      </c>
      <c r="C106" s="42"/>
      <c r="D106" s="29"/>
      <c r="E106" s="33"/>
      <c r="F106" s="29"/>
      <c r="G106" s="29"/>
      <c r="H106" s="30"/>
      <c r="I106" s="41"/>
      <c r="J106" s="50">
        <v>1</v>
      </c>
      <c r="K106" s="30"/>
      <c r="L106" s="41"/>
      <c r="M106" s="30"/>
      <c r="N106" s="30"/>
      <c r="O106" s="30"/>
      <c r="P106" s="30"/>
      <c r="Q106" s="50"/>
      <c r="R106" s="30"/>
      <c r="S106" s="41"/>
      <c r="T106" s="50"/>
      <c r="U106" s="38">
        <f>SUM(C106:T106)</f>
        <v>1</v>
      </c>
      <c r="V106" s="39">
        <f t="shared" si="74"/>
        <v>1</v>
      </c>
      <c r="W106" s="81">
        <f t="shared" si="75"/>
        <v>1</v>
      </c>
      <c r="X106" s="80">
        <f t="shared" si="76"/>
        <v>0</v>
      </c>
      <c r="Y106" s="80">
        <f t="shared" si="77"/>
        <v>1</v>
      </c>
      <c r="Z106">
        <f t="shared" si="78"/>
        <v>1</v>
      </c>
      <c r="AB106">
        <f t="shared" si="73"/>
        <v>0</v>
      </c>
      <c r="AC106">
        <f t="shared" si="79"/>
        <v>0</v>
      </c>
      <c r="AD106">
        <f t="shared" si="80"/>
        <v>0</v>
      </c>
      <c r="AE106">
        <f t="shared" si="81"/>
        <v>0</v>
      </c>
      <c r="AF106">
        <f t="shared" si="82"/>
        <v>0</v>
      </c>
      <c r="AG106">
        <f t="shared" si="83"/>
        <v>0</v>
      </c>
      <c r="AH106">
        <f t="shared" si="84"/>
        <v>0</v>
      </c>
      <c r="AI106">
        <f t="shared" si="85"/>
        <v>1</v>
      </c>
      <c r="AJ106">
        <f t="shared" si="86"/>
        <v>0</v>
      </c>
      <c r="AK106">
        <f t="shared" si="87"/>
        <v>0</v>
      </c>
      <c r="AL106">
        <f t="shared" si="88"/>
        <v>0</v>
      </c>
      <c r="AM106">
        <f t="shared" si="89"/>
        <v>0</v>
      </c>
      <c r="AN106">
        <f t="shared" si="90"/>
        <v>0</v>
      </c>
      <c r="AO106">
        <f t="shared" si="91"/>
        <v>0</v>
      </c>
      <c r="AP106">
        <f t="shared" si="92"/>
        <v>0</v>
      </c>
      <c r="AQ106">
        <f t="shared" si="93"/>
        <v>0</v>
      </c>
      <c r="AR106">
        <f t="shared" si="94"/>
        <v>0</v>
      </c>
      <c r="AS106">
        <f t="shared" si="95"/>
        <v>0</v>
      </c>
    </row>
    <row r="107" spans="1:45" ht="19.5">
      <c r="A107" s="8" t="s">
        <v>735</v>
      </c>
      <c r="B107" s="19" t="s">
        <v>191</v>
      </c>
      <c r="C107" s="42"/>
      <c r="D107" s="30"/>
      <c r="E107" s="33"/>
      <c r="F107" s="29"/>
      <c r="G107" s="29"/>
      <c r="H107" s="30"/>
      <c r="I107" s="41"/>
      <c r="J107" s="50"/>
      <c r="K107" s="30"/>
      <c r="L107" s="41"/>
      <c r="M107" s="30"/>
      <c r="N107" s="30"/>
      <c r="O107" s="30"/>
      <c r="P107" s="30">
        <v>1</v>
      </c>
      <c r="Q107" s="50"/>
      <c r="R107" s="30"/>
      <c r="S107" s="41"/>
      <c r="T107" s="50"/>
      <c r="U107" s="38">
        <f>SUM(C107:T107)</f>
        <v>1</v>
      </c>
      <c r="V107" s="39">
        <f t="shared" si="74"/>
        <v>1</v>
      </c>
      <c r="W107" s="81">
        <f>COUNT(C107:T107)</f>
        <v>1</v>
      </c>
      <c r="X107" s="80">
        <f>SUM(E107,I107,L107,S107)</f>
        <v>0</v>
      </c>
      <c r="Y107" s="80">
        <f>SUM(C107:D107,F107:H107,J107:K107,M107:R107,T107)</f>
        <v>1</v>
      </c>
      <c r="Z107">
        <f>IF(W107&lt;=15,U107,IF(W107&gt;15,U107-(SMALL(AB107:AS107,1)+SMALL(AB107:AS107,2)+SMALL(AB107:AS107,3))))</f>
        <v>1</v>
      </c>
      <c r="AB107">
        <f aca="true" t="shared" si="96" ref="AB107:AS107">C107</f>
        <v>0</v>
      </c>
      <c r="AC107">
        <f t="shared" si="96"/>
        <v>0</v>
      </c>
      <c r="AD107">
        <f t="shared" si="96"/>
        <v>0</v>
      </c>
      <c r="AE107">
        <f t="shared" si="96"/>
        <v>0</v>
      </c>
      <c r="AF107">
        <f t="shared" si="96"/>
        <v>0</v>
      </c>
      <c r="AG107">
        <f t="shared" si="96"/>
        <v>0</v>
      </c>
      <c r="AH107">
        <f t="shared" si="96"/>
        <v>0</v>
      </c>
      <c r="AI107">
        <f t="shared" si="96"/>
        <v>0</v>
      </c>
      <c r="AJ107">
        <f t="shared" si="96"/>
        <v>0</v>
      </c>
      <c r="AK107">
        <f t="shared" si="96"/>
        <v>0</v>
      </c>
      <c r="AL107">
        <f t="shared" si="96"/>
        <v>0</v>
      </c>
      <c r="AM107">
        <f t="shared" si="96"/>
        <v>0</v>
      </c>
      <c r="AN107">
        <f t="shared" si="96"/>
        <v>0</v>
      </c>
      <c r="AO107">
        <f t="shared" si="96"/>
        <v>1</v>
      </c>
      <c r="AP107">
        <f t="shared" si="96"/>
        <v>0</v>
      </c>
      <c r="AQ107">
        <f t="shared" si="96"/>
        <v>0</v>
      </c>
      <c r="AR107">
        <f t="shared" si="96"/>
        <v>0</v>
      </c>
      <c r="AS107">
        <f t="shared" si="96"/>
        <v>0</v>
      </c>
    </row>
  </sheetData>
  <sheetProtection/>
  <mergeCells count="6">
    <mergeCell ref="W1:W2"/>
    <mergeCell ref="Y1:Y2"/>
    <mergeCell ref="Z1:Z2"/>
    <mergeCell ref="U1:U2"/>
    <mergeCell ref="V1:V2"/>
    <mergeCell ref="X1:X2"/>
  </mergeCells>
  <printOptions horizontalCentered="1" verticalCentered="1"/>
  <pageMargins left="0.52" right="0.53" top="0.71" bottom="0.46" header="0.5118110236220472" footer="0.42"/>
  <pageSetup horizontalDpi="300" verticalDpi="300" orientation="landscape" paperSize="9" r:id="rId1"/>
  <headerFooter alignWithMargins="0">
    <oddHeader>&amp;CLAŠSKÁ BĚŽECKÁ LIGA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31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4" width="5.375" style="12" customWidth="1"/>
    <col min="5" max="5" width="5.375" style="22" customWidth="1"/>
    <col min="6" max="6" width="5.375" style="24" customWidth="1"/>
    <col min="7" max="7" width="5.375" style="52" customWidth="1"/>
    <col min="8" max="8" width="5.375" style="35" customWidth="1"/>
    <col min="9" max="9" width="5.375" style="10" customWidth="1"/>
    <col min="10" max="10" width="5.375" style="22" customWidth="1"/>
    <col min="11" max="11" width="5.375" style="10" customWidth="1"/>
    <col min="12" max="12" width="5.375" style="22" customWidth="1"/>
    <col min="13" max="16" width="5.375" style="10" customWidth="1"/>
    <col min="17" max="17" width="5.375" style="51" customWidth="1"/>
    <col min="18" max="18" width="5.375" style="52" customWidth="1"/>
    <col min="19" max="19" width="5.375" style="10" customWidth="1"/>
    <col min="20" max="20" width="5.375" style="51" customWidth="1"/>
    <col min="21" max="21" width="5.375" style="26" customWidth="1"/>
    <col min="22" max="22" width="5.375" style="27" customWidth="1"/>
    <col min="23" max="23" width="6.375" style="81" customWidth="1"/>
    <col min="24" max="26" width="4.625" style="0" hidden="1" customWidth="1"/>
    <col min="27" max="27" width="0" style="0" hidden="1" customWidth="1"/>
    <col min="28" max="45" width="3.625" style="0" hidden="1" customWidth="1"/>
  </cols>
  <sheetData>
    <row r="1" spans="1:26" ht="15.75" customHeight="1">
      <c r="A1" s="14" t="s">
        <v>0</v>
      </c>
      <c r="B1" s="15"/>
      <c r="C1" s="48" t="s">
        <v>210</v>
      </c>
      <c r="D1" s="4" t="s">
        <v>231</v>
      </c>
      <c r="E1" s="31" t="s">
        <v>211</v>
      </c>
      <c r="F1" s="3" t="s">
        <v>212</v>
      </c>
      <c r="G1" s="3" t="s">
        <v>219</v>
      </c>
      <c r="H1" s="4" t="s">
        <v>213</v>
      </c>
      <c r="I1" s="31" t="s">
        <v>214</v>
      </c>
      <c r="J1" s="43" t="s">
        <v>215</v>
      </c>
      <c r="K1" s="3" t="s">
        <v>129</v>
      </c>
      <c r="L1" s="31" t="s">
        <v>527</v>
      </c>
      <c r="M1" s="3" t="s">
        <v>131</v>
      </c>
      <c r="N1" s="3" t="s">
        <v>152</v>
      </c>
      <c r="O1" s="3" t="s">
        <v>164</v>
      </c>
      <c r="P1" s="3" t="s">
        <v>168</v>
      </c>
      <c r="Q1" s="48" t="s">
        <v>169</v>
      </c>
      <c r="R1" s="3" t="s">
        <v>204</v>
      </c>
      <c r="S1" s="31" t="s">
        <v>726</v>
      </c>
      <c r="T1" s="48" t="s">
        <v>734</v>
      </c>
      <c r="U1" s="88" t="s">
        <v>2</v>
      </c>
      <c r="V1" s="90" t="s">
        <v>3</v>
      </c>
      <c r="W1" s="86" t="s">
        <v>614</v>
      </c>
      <c r="X1" s="87" t="s">
        <v>613</v>
      </c>
      <c r="Y1" s="87" t="s">
        <v>615</v>
      </c>
      <c r="Z1" s="87" t="s">
        <v>616</v>
      </c>
    </row>
    <row r="2" spans="1:45" ht="71.25" customHeight="1">
      <c r="A2" s="16"/>
      <c r="B2" s="17" t="s">
        <v>68</v>
      </c>
      <c r="C2" s="53" t="s">
        <v>216</v>
      </c>
      <c r="D2" s="7" t="s">
        <v>217</v>
      </c>
      <c r="E2" s="32" t="s">
        <v>218</v>
      </c>
      <c r="F2" s="6" t="s">
        <v>105</v>
      </c>
      <c r="G2" s="6" t="s">
        <v>220</v>
      </c>
      <c r="H2" s="6" t="s">
        <v>106</v>
      </c>
      <c r="I2" s="40" t="s">
        <v>202</v>
      </c>
      <c r="J2" s="6" t="s">
        <v>221</v>
      </c>
      <c r="K2" s="6" t="s">
        <v>222</v>
      </c>
      <c r="L2" s="32" t="s">
        <v>223</v>
      </c>
      <c r="M2" s="6" t="s">
        <v>609</v>
      </c>
      <c r="N2" s="6" t="s">
        <v>610</v>
      </c>
      <c r="O2" s="6" t="s">
        <v>611</v>
      </c>
      <c r="P2" s="6" t="s">
        <v>612</v>
      </c>
      <c r="Q2" s="53" t="s">
        <v>203</v>
      </c>
      <c r="R2" s="6" t="s">
        <v>205</v>
      </c>
      <c r="S2" s="32" t="s">
        <v>725</v>
      </c>
      <c r="T2" s="49" t="s">
        <v>206</v>
      </c>
      <c r="U2" s="89"/>
      <c r="V2" s="91"/>
      <c r="W2" s="86"/>
      <c r="X2" s="87"/>
      <c r="Y2" s="87"/>
      <c r="Z2" s="87"/>
      <c r="AB2" s="53" t="str">
        <f>C2</f>
        <v>1.
Mořkovský zajíc</v>
      </c>
      <c r="AC2" s="53" t="str">
        <f aca="true" t="shared" si="0" ref="AC2:AS3">D2</f>
        <v>2.
Frenštát
Běh Papratnou</v>
      </c>
      <c r="AD2" s="53" t="str">
        <f t="shared" si="0"/>
        <v>3.
Běh do vrchu 
Kopřivnice</v>
      </c>
      <c r="AE2" s="53" t="str">
        <f t="shared" si="0"/>
        <v>4.
Veřovská desítka</v>
      </c>
      <c r="AF2" s="53" t="str">
        <f t="shared" si="0"/>
        <v>5.
Běh na Tanečnici
Ráztoka</v>
      </c>
      <c r="AG2" s="53" t="str">
        <f t="shared" si="0"/>
        <v>6.
Přes mosty
Trojanovice</v>
      </c>
      <c r="AH2" s="53" t="str">
        <f t="shared" si="0"/>
        <v>7.
Zátopkova
pětka</v>
      </c>
      <c r="AI2" s="53" t="str">
        <f t="shared" si="0"/>
        <v>8.
Štramberská desítka</v>
      </c>
      <c r="AJ2" s="53" t="str">
        <f t="shared" si="0"/>
        <v>9.
Letní test
Frenštát p.R.</v>
      </c>
      <c r="AK2" s="53" t="str">
        <f t="shared" si="0"/>
        <v>10.
Letní běh
Starým Jičínem</v>
      </c>
      <c r="AL2" s="53" t="str">
        <f t="shared" si="0"/>
        <v>11.
Rekovická trojka</v>
      </c>
      <c r="AM2" s="53" t="str">
        <f t="shared" si="0"/>
        <v>12.
Běh Hukvaldskou
oborou</v>
      </c>
      <c r="AN2" s="53" t="str">
        <f t="shared" si="0"/>
        <v>13.
Pustevny nahoru a dolů</v>
      </c>
      <c r="AO2" s="53" t="str">
        <f t="shared" si="0"/>
        <v>14.
Běh rodným krajem 
E. Zátopka</v>
      </c>
      <c r="AP2" s="53" t="str">
        <f t="shared" si="0"/>
        <v>15.
Běh Novojičínskym parkem</v>
      </c>
      <c r="AQ2" s="53" t="str">
        <f t="shared" si="0"/>
        <v>16.
Podzimní pětka
Frenštát p. R.</v>
      </c>
      <c r="AR2" s="53" t="str">
        <f t="shared" si="0"/>
        <v>17.
Kolem Libotína</v>
      </c>
      <c r="AS2" s="53" t="str">
        <f t="shared" si="0"/>
        <v>18.
Kolem koupaliště</v>
      </c>
    </row>
    <row r="3" spans="1:45" ht="19.5">
      <c r="A3" s="18" t="s">
        <v>4</v>
      </c>
      <c r="B3" s="19" t="s">
        <v>69</v>
      </c>
      <c r="C3" s="42"/>
      <c r="D3" s="42"/>
      <c r="E3" s="33">
        <v>50</v>
      </c>
      <c r="F3" s="42"/>
      <c r="G3" s="42"/>
      <c r="H3" s="50"/>
      <c r="I3" s="41"/>
      <c r="J3" s="50"/>
      <c r="K3" s="50">
        <v>25</v>
      </c>
      <c r="L3" s="41">
        <v>50</v>
      </c>
      <c r="M3" s="50"/>
      <c r="N3" s="50"/>
      <c r="O3" s="50"/>
      <c r="P3" s="50"/>
      <c r="Q3" s="50">
        <v>25</v>
      </c>
      <c r="R3" s="50"/>
      <c r="S3" s="41">
        <v>50</v>
      </c>
      <c r="T3" s="42"/>
      <c r="U3" s="55">
        <f aca="true" t="shared" si="1" ref="U3:U34">SUM(C3:T3)</f>
        <v>200</v>
      </c>
      <c r="V3" s="39">
        <f aca="true" t="shared" si="2" ref="V3:V34">Z3</f>
        <v>200</v>
      </c>
      <c r="W3" s="81">
        <f>COUNT(C3:T3)</f>
        <v>5</v>
      </c>
      <c r="X3">
        <f>SUM(E3,I3,L3,S3)</f>
        <v>150</v>
      </c>
      <c r="Y3">
        <f>SUM(C3:D3,F3:H3,J3:K3,M3:R3,T3)</f>
        <v>50</v>
      </c>
      <c r="Z3">
        <f>IF(W3&lt;=15,U3,IF(W3&gt;15,U3-(SMALL(AB3:AS3,1)+SMALL(AB3:AS3,2)+SMALL(AB3:AS3,3))))</f>
        <v>200</v>
      </c>
      <c r="AB3">
        <f>C3</f>
        <v>0</v>
      </c>
      <c r="AC3">
        <f t="shared" si="0"/>
        <v>0</v>
      </c>
      <c r="AD3">
        <f t="shared" si="0"/>
        <v>50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25</v>
      </c>
      <c r="AK3">
        <f t="shared" si="0"/>
        <v>50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25</v>
      </c>
      <c r="AQ3">
        <f t="shared" si="0"/>
        <v>0</v>
      </c>
      <c r="AR3">
        <f t="shared" si="0"/>
        <v>50</v>
      </c>
      <c r="AS3">
        <f t="shared" si="0"/>
        <v>0</v>
      </c>
    </row>
    <row r="4" spans="1:45" ht="19.5">
      <c r="A4" s="18" t="s">
        <v>5</v>
      </c>
      <c r="B4" s="19" t="s">
        <v>665</v>
      </c>
      <c r="C4" s="42">
        <v>25</v>
      </c>
      <c r="D4" s="42">
        <v>25</v>
      </c>
      <c r="E4" s="41"/>
      <c r="F4" s="42">
        <v>25</v>
      </c>
      <c r="G4" s="42"/>
      <c r="H4" s="42">
        <v>25</v>
      </c>
      <c r="I4" s="33"/>
      <c r="J4" s="42">
        <v>25</v>
      </c>
      <c r="K4" s="50"/>
      <c r="L4" s="41"/>
      <c r="M4" s="50">
        <v>25</v>
      </c>
      <c r="N4" s="42"/>
      <c r="O4" s="42"/>
      <c r="P4" s="42">
        <v>14</v>
      </c>
      <c r="Q4" s="50"/>
      <c r="R4" s="50"/>
      <c r="S4" s="41"/>
      <c r="T4" s="42"/>
      <c r="U4" s="55">
        <f t="shared" si="1"/>
        <v>164</v>
      </c>
      <c r="V4" s="39">
        <f t="shared" si="2"/>
        <v>164</v>
      </c>
      <c r="W4" s="81">
        <f aca="true" t="shared" si="3" ref="W4:W67">COUNT(C4:T4)</f>
        <v>7</v>
      </c>
      <c r="X4">
        <f aca="true" t="shared" si="4" ref="X4:X67">SUM(E4,I4,L4,S4)</f>
        <v>0</v>
      </c>
      <c r="Y4">
        <f aca="true" t="shared" si="5" ref="Y4:Y67">SUM(C4:D4,F4:H4,J4:K4,M4:R4,T4)</f>
        <v>164</v>
      </c>
      <c r="Z4">
        <f aca="true" t="shared" si="6" ref="Z4:Z67">IF(W4&lt;=15,U4,IF(W4&gt;15,U4-(SMALL(AB4:AS4,1)+SMALL(AB4:AS4,2)+SMALL(AB4:AS4,3))))</f>
        <v>164</v>
      </c>
      <c r="AB4">
        <f aca="true" t="shared" si="7" ref="AB4:AB67">C4</f>
        <v>25</v>
      </c>
      <c r="AC4">
        <f aca="true" t="shared" si="8" ref="AC4:AC67">D4</f>
        <v>25</v>
      </c>
      <c r="AD4">
        <f aca="true" t="shared" si="9" ref="AD4:AD67">E4</f>
        <v>0</v>
      </c>
      <c r="AE4">
        <f aca="true" t="shared" si="10" ref="AE4:AE67">F4</f>
        <v>25</v>
      </c>
      <c r="AF4">
        <f aca="true" t="shared" si="11" ref="AF4:AF67">G4</f>
        <v>0</v>
      </c>
      <c r="AG4">
        <f aca="true" t="shared" si="12" ref="AG4:AG67">H4</f>
        <v>25</v>
      </c>
      <c r="AH4">
        <f aca="true" t="shared" si="13" ref="AH4:AH67">I4</f>
        <v>0</v>
      </c>
      <c r="AI4">
        <f aca="true" t="shared" si="14" ref="AI4:AI67">J4</f>
        <v>25</v>
      </c>
      <c r="AJ4">
        <f aca="true" t="shared" si="15" ref="AJ4:AJ67">K4</f>
        <v>0</v>
      </c>
      <c r="AK4">
        <f aca="true" t="shared" si="16" ref="AK4:AK67">L4</f>
        <v>0</v>
      </c>
      <c r="AL4">
        <f aca="true" t="shared" si="17" ref="AL4:AL67">M4</f>
        <v>25</v>
      </c>
      <c r="AM4">
        <f aca="true" t="shared" si="18" ref="AM4:AM67">N4</f>
        <v>0</v>
      </c>
      <c r="AN4">
        <f aca="true" t="shared" si="19" ref="AN4:AN67">O4</f>
        <v>0</v>
      </c>
      <c r="AO4">
        <f aca="true" t="shared" si="20" ref="AO4:AO67">P4</f>
        <v>14</v>
      </c>
      <c r="AP4">
        <f aca="true" t="shared" si="21" ref="AP4:AP67">Q4</f>
        <v>0</v>
      </c>
      <c r="AQ4">
        <f aca="true" t="shared" si="22" ref="AQ4:AQ67">R4</f>
        <v>0</v>
      </c>
      <c r="AR4">
        <f aca="true" t="shared" si="23" ref="AR4:AR67">S4</f>
        <v>0</v>
      </c>
      <c r="AS4">
        <f aca="true" t="shared" si="24" ref="AS4:AS67">T4</f>
        <v>0</v>
      </c>
    </row>
    <row r="5" spans="1:45" ht="19.5">
      <c r="A5" s="18" t="s">
        <v>6</v>
      </c>
      <c r="B5" s="19" t="s">
        <v>450</v>
      </c>
      <c r="C5" s="42">
        <v>18</v>
      </c>
      <c r="D5" s="42">
        <v>20</v>
      </c>
      <c r="E5" s="33">
        <v>40</v>
      </c>
      <c r="F5" s="42">
        <v>17</v>
      </c>
      <c r="G5" s="42"/>
      <c r="H5" s="50"/>
      <c r="I5" s="41"/>
      <c r="J5" s="50"/>
      <c r="K5" s="50">
        <v>20</v>
      </c>
      <c r="L5" s="41"/>
      <c r="M5" s="50"/>
      <c r="N5" s="50"/>
      <c r="O5" s="50"/>
      <c r="P5" s="50">
        <v>10</v>
      </c>
      <c r="Q5" s="50"/>
      <c r="R5" s="50">
        <v>25</v>
      </c>
      <c r="S5" s="41"/>
      <c r="T5" s="42"/>
      <c r="U5" s="55">
        <f t="shared" si="1"/>
        <v>150</v>
      </c>
      <c r="V5" s="39">
        <f t="shared" si="2"/>
        <v>150</v>
      </c>
      <c r="W5" s="81">
        <f t="shared" si="3"/>
        <v>7</v>
      </c>
      <c r="X5">
        <f t="shared" si="4"/>
        <v>40</v>
      </c>
      <c r="Y5">
        <f t="shared" si="5"/>
        <v>110</v>
      </c>
      <c r="Z5">
        <f t="shared" si="6"/>
        <v>150</v>
      </c>
      <c r="AB5">
        <f t="shared" si="7"/>
        <v>18</v>
      </c>
      <c r="AC5">
        <f t="shared" si="8"/>
        <v>20</v>
      </c>
      <c r="AD5">
        <f t="shared" si="9"/>
        <v>40</v>
      </c>
      <c r="AE5">
        <f t="shared" si="10"/>
        <v>17</v>
      </c>
      <c r="AF5">
        <f t="shared" si="11"/>
        <v>0</v>
      </c>
      <c r="AG5">
        <f t="shared" si="12"/>
        <v>0</v>
      </c>
      <c r="AH5">
        <f t="shared" si="13"/>
        <v>0</v>
      </c>
      <c r="AI5">
        <f t="shared" si="14"/>
        <v>0</v>
      </c>
      <c r="AJ5">
        <f t="shared" si="15"/>
        <v>20</v>
      </c>
      <c r="AK5">
        <f t="shared" si="16"/>
        <v>0</v>
      </c>
      <c r="AL5">
        <f t="shared" si="17"/>
        <v>0</v>
      </c>
      <c r="AM5">
        <f t="shared" si="18"/>
        <v>0</v>
      </c>
      <c r="AN5">
        <f t="shared" si="19"/>
        <v>0</v>
      </c>
      <c r="AO5">
        <f t="shared" si="20"/>
        <v>10</v>
      </c>
      <c r="AP5">
        <f t="shared" si="21"/>
        <v>0</v>
      </c>
      <c r="AQ5">
        <f t="shared" si="22"/>
        <v>25</v>
      </c>
      <c r="AR5">
        <f t="shared" si="23"/>
        <v>0</v>
      </c>
      <c r="AS5">
        <f t="shared" si="24"/>
        <v>0</v>
      </c>
    </row>
    <row r="6" spans="1:45" ht="19.5">
      <c r="A6" s="18" t="s">
        <v>7</v>
      </c>
      <c r="B6" s="20" t="s">
        <v>254</v>
      </c>
      <c r="C6" s="42">
        <v>17</v>
      </c>
      <c r="D6" s="42"/>
      <c r="E6" s="41"/>
      <c r="F6" s="42">
        <v>6</v>
      </c>
      <c r="G6" s="42"/>
      <c r="H6" s="50">
        <v>20</v>
      </c>
      <c r="I6" s="41"/>
      <c r="J6" s="50">
        <v>20</v>
      </c>
      <c r="K6" s="50"/>
      <c r="L6" s="41"/>
      <c r="M6" s="50"/>
      <c r="N6" s="50"/>
      <c r="O6" s="42"/>
      <c r="P6" s="50">
        <v>16</v>
      </c>
      <c r="Q6" s="50"/>
      <c r="R6" s="50">
        <v>20</v>
      </c>
      <c r="S6" s="41"/>
      <c r="T6" s="42"/>
      <c r="U6" s="55">
        <f t="shared" si="1"/>
        <v>99</v>
      </c>
      <c r="V6" s="39">
        <f t="shared" si="2"/>
        <v>99</v>
      </c>
      <c r="W6" s="81">
        <f t="shared" si="3"/>
        <v>6</v>
      </c>
      <c r="X6">
        <f t="shared" si="4"/>
        <v>0</v>
      </c>
      <c r="Y6">
        <f t="shared" si="5"/>
        <v>99</v>
      </c>
      <c r="Z6">
        <f t="shared" si="6"/>
        <v>99</v>
      </c>
      <c r="AB6">
        <f t="shared" si="7"/>
        <v>17</v>
      </c>
      <c r="AC6">
        <f t="shared" si="8"/>
        <v>0</v>
      </c>
      <c r="AD6">
        <f t="shared" si="9"/>
        <v>0</v>
      </c>
      <c r="AE6">
        <f t="shared" si="10"/>
        <v>6</v>
      </c>
      <c r="AF6">
        <f t="shared" si="11"/>
        <v>0</v>
      </c>
      <c r="AG6">
        <f t="shared" si="12"/>
        <v>20</v>
      </c>
      <c r="AH6">
        <f t="shared" si="13"/>
        <v>0</v>
      </c>
      <c r="AI6">
        <f t="shared" si="14"/>
        <v>20</v>
      </c>
      <c r="AJ6">
        <f t="shared" si="15"/>
        <v>0</v>
      </c>
      <c r="AK6">
        <f t="shared" si="16"/>
        <v>0</v>
      </c>
      <c r="AL6">
        <f t="shared" si="17"/>
        <v>0</v>
      </c>
      <c r="AM6">
        <f t="shared" si="18"/>
        <v>0</v>
      </c>
      <c r="AN6">
        <f t="shared" si="19"/>
        <v>0</v>
      </c>
      <c r="AO6">
        <f t="shared" si="20"/>
        <v>16</v>
      </c>
      <c r="AP6">
        <f t="shared" si="21"/>
        <v>0</v>
      </c>
      <c r="AQ6">
        <f t="shared" si="22"/>
        <v>20</v>
      </c>
      <c r="AR6">
        <f t="shared" si="23"/>
        <v>0</v>
      </c>
      <c r="AS6">
        <f t="shared" si="24"/>
        <v>0</v>
      </c>
    </row>
    <row r="7" spans="1:45" ht="19.5">
      <c r="A7" s="18" t="s">
        <v>8</v>
      </c>
      <c r="B7" s="19" t="s">
        <v>269</v>
      </c>
      <c r="C7" s="42"/>
      <c r="D7" s="42"/>
      <c r="E7" s="41"/>
      <c r="F7" s="42">
        <v>9</v>
      </c>
      <c r="G7" s="42"/>
      <c r="H7" s="42">
        <v>18</v>
      </c>
      <c r="I7" s="33"/>
      <c r="J7" s="42">
        <v>16</v>
      </c>
      <c r="K7" s="50"/>
      <c r="L7" s="41"/>
      <c r="M7" s="50"/>
      <c r="N7" s="42">
        <v>17</v>
      </c>
      <c r="O7" s="42"/>
      <c r="P7" s="42"/>
      <c r="Q7" s="50">
        <v>20</v>
      </c>
      <c r="R7" s="50"/>
      <c r="S7" s="41"/>
      <c r="T7" s="42"/>
      <c r="U7" s="55">
        <f t="shared" si="1"/>
        <v>80</v>
      </c>
      <c r="V7" s="39">
        <f t="shared" si="2"/>
        <v>80</v>
      </c>
      <c r="W7" s="81">
        <f t="shared" si="3"/>
        <v>5</v>
      </c>
      <c r="X7">
        <f t="shared" si="4"/>
        <v>0</v>
      </c>
      <c r="Y7">
        <f t="shared" si="5"/>
        <v>80</v>
      </c>
      <c r="Z7">
        <f t="shared" si="6"/>
        <v>80</v>
      </c>
      <c r="AB7">
        <f t="shared" si="7"/>
        <v>0</v>
      </c>
      <c r="AC7">
        <f t="shared" si="8"/>
        <v>0</v>
      </c>
      <c r="AD7">
        <f t="shared" si="9"/>
        <v>0</v>
      </c>
      <c r="AE7">
        <f t="shared" si="10"/>
        <v>9</v>
      </c>
      <c r="AF7">
        <f t="shared" si="11"/>
        <v>0</v>
      </c>
      <c r="AG7">
        <f t="shared" si="12"/>
        <v>18</v>
      </c>
      <c r="AH7">
        <f t="shared" si="13"/>
        <v>0</v>
      </c>
      <c r="AI7">
        <f t="shared" si="14"/>
        <v>16</v>
      </c>
      <c r="AJ7">
        <f t="shared" si="15"/>
        <v>0</v>
      </c>
      <c r="AK7">
        <f t="shared" si="16"/>
        <v>0</v>
      </c>
      <c r="AL7">
        <f t="shared" si="17"/>
        <v>0</v>
      </c>
      <c r="AM7">
        <f t="shared" si="18"/>
        <v>17</v>
      </c>
      <c r="AN7">
        <f t="shared" si="19"/>
        <v>0</v>
      </c>
      <c r="AO7">
        <f t="shared" si="20"/>
        <v>0</v>
      </c>
      <c r="AP7">
        <f t="shared" si="21"/>
        <v>20</v>
      </c>
      <c r="AQ7">
        <f t="shared" si="22"/>
        <v>0</v>
      </c>
      <c r="AR7">
        <f t="shared" si="23"/>
        <v>0</v>
      </c>
      <c r="AS7">
        <f t="shared" si="24"/>
        <v>0</v>
      </c>
    </row>
    <row r="8" spans="1:45" ht="19.5">
      <c r="A8" s="18" t="s">
        <v>9</v>
      </c>
      <c r="B8" s="19" t="s">
        <v>70</v>
      </c>
      <c r="C8" s="42"/>
      <c r="D8" s="42"/>
      <c r="E8" s="33"/>
      <c r="F8" s="42">
        <v>11</v>
      </c>
      <c r="G8" s="42"/>
      <c r="H8" s="50"/>
      <c r="I8" s="41"/>
      <c r="J8" s="50">
        <v>17</v>
      </c>
      <c r="K8" s="50"/>
      <c r="L8" s="41"/>
      <c r="M8" s="50"/>
      <c r="N8" s="50">
        <v>18</v>
      </c>
      <c r="O8" s="50"/>
      <c r="P8" s="50"/>
      <c r="Q8" s="50"/>
      <c r="R8" s="50"/>
      <c r="S8" s="41"/>
      <c r="T8" s="42">
        <v>25</v>
      </c>
      <c r="U8" s="55">
        <f t="shared" si="1"/>
        <v>71</v>
      </c>
      <c r="V8" s="39">
        <f t="shared" si="2"/>
        <v>71</v>
      </c>
      <c r="W8" s="81">
        <f t="shared" si="3"/>
        <v>4</v>
      </c>
      <c r="X8">
        <f t="shared" si="4"/>
        <v>0</v>
      </c>
      <c r="Y8">
        <f t="shared" si="5"/>
        <v>71</v>
      </c>
      <c r="Z8">
        <f t="shared" si="6"/>
        <v>71</v>
      </c>
      <c r="AB8">
        <f t="shared" si="7"/>
        <v>0</v>
      </c>
      <c r="AC8">
        <f t="shared" si="8"/>
        <v>0</v>
      </c>
      <c r="AD8">
        <f t="shared" si="9"/>
        <v>0</v>
      </c>
      <c r="AE8">
        <f t="shared" si="10"/>
        <v>11</v>
      </c>
      <c r="AF8">
        <f t="shared" si="11"/>
        <v>0</v>
      </c>
      <c r="AG8">
        <f t="shared" si="12"/>
        <v>0</v>
      </c>
      <c r="AH8">
        <f t="shared" si="13"/>
        <v>0</v>
      </c>
      <c r="AI8">
        <f t="shared" si="14"/>
        <v>17</v>
      </c>
      <c r="AJ8">
        <f t="shared" si="15"/>
        <v>0</v>
      </c>
      <c r="AK8">
        <f t="shared" si="16"/>
        <v>0</v>
      </c>
      <c r="AL8">
        <f t="shared" si="17"/>
        <v>0</v>
      </c>
      <c r="AM8">
        <f t="shared" si="18"/>
        <v>18</v>
      </c>
      <c r="AN8">
        <f t="shared" si="19"/>
        <v>0</v>
      </c>
      <c r="AO8">
        <f t="shared" si="20"/>
        <v>0</v>
      </c>
      <c r="AP8">
        <f t="shared" si="21"/>
        <v>0</v>
      </c>
      <c r="AQ8">
        <f t="shared" si="22"/>
        <v>0</v>
      </c>
      <c r="AR8">
        <f t="shared" si="23"/>
        <v>0</v>
      </c>
      <c r="AS8">
        <f t="shared" si="24"/>
        <v>25</v>
      </c>
    </row>
    <row r="9" spans="1:45" ht="19.5">
      <c r="A9" s="18" t="s">
        <v>10</v>
      </c>
      <c r="B9" s="19" t="s">
        <v>268</v>
      </c>
      <c r="C9" s="42"/>
      <c r="D9" s="42"/>
      <c r="E9" s="41"/>
      <c r="F9" s="42">
        <v>10</v>
      </c>
      <c r="G9" s="42"/>
      <c r="H9" s="42"/>
      <c r="I9" s="33"/>
      <c r="J9" s="42">
        <v>18</v>
      </c>
      <c r="K9" s="50"/>
      <c r="L9" s="41"/>
      <c r="M9" s="50"/>
      <c r="N9" s="42">
        <v>20</v>
      </c>
      <c r="O9" s="42"/>
      <c r="P9" s="42">
        <v>13</v>
      </c>
      <c r="Q9" s="50"/>
      <c r="R9" s="50"/>
      <c r="S9" s="41"/>
      <c r="T9" s="42"/>
      <c r="U9" s="55">
        <f t="shared" si="1"/>
        <v>61</v>
      </c>
      <c r="V9" s="39">
        <f t="shared" si="2"/>
        <v>61</v>
      </c>
      <c r="W9" s="81">
        <f t="shared" si="3"/>
        <v>4</v>
      </c>
      <c r="X9">
        <f t="shared" si="4"/>
        <v>0</v>
      </c>
      <c r="Y9">
        <f t="shared" si="5"/>
        <v>61</v>
      </c>
      <c r="Z9">
        <f t="shared" si="6"/>
        <v>61</v>
      </c>
      <c r="AB9">
        <f t="shared" si="7"/>
        <v>0</v>
      </c>
      <c r="AC9">
        <f t="shared" si="8"/>
        <v>0</v>
      </c>
      <c r="AD9">
        <f t="shared" si="9"/>
        <v>0</v>
      </c>
      <c r="AE9">
        <f t="shared" si="10"/>
        <v>10</v>
      </c>
      <c r="AF9">
        <f t="shared" si="11"/>
        <v>0</v>
      </c>
      <c r="AG9">
        <f t="shared" si="12"/>
        <v>0</v>
      </c>
      <c r="AH9">
        <f t="shared" si="13"/>
        <v>0</v>
      </c>
      <c r="AI9">
        <f t="shared" si="14"/>
        <v>18</v>
      </c>
      <c r="AJ9">
        <f t="shared" si="15"/>
        <v>0</v>
      </c>
      <c r="AK9">
        <f t="shared" si="16"/>
        <v>0</v>
      </c>
      <c r="AL9">
        <f t="shared" si="17"/>
        <v>0</v>
      </c>
      <c r="AM9">
        <f t="shared" si="18"/>
        <v>20</v>
      </c>
      <c r="AN9">
        <f t="shared" si="19"/>
        <v>0</v>
      </c>
      <c r="AO9">
        <f t="shared" si="20"/>
        <v>13</v>
      </c>
      <c r="AP9">
        <f t="shared" si="21"/>
        <v>0</v>
      </c>
      <c r="AQ9">
        <f t="shared" si="22"/>
        <v>0</v>
      </c>
      <c r="AR9">
        <f t="shared" si="23"/>
        <v>0</v>
      </c>
      <c r="AS9">
        <f t="shared" si="24"/>
        <v>0</v>
      </c>
    </row>
    <row r="10" spans="1:45" ht="19.5">
      <c r="A10" s="18" t="s">
        <v>11</v>
      </c>
      <c r="B10" s="19" t="s">
        <v>532</v>
      </c>
      <c r="C10" s="42"/>
      <c r="D10" s="42"/>
      <c r="E10" s="41"/>
      <c r="F10" s="42"/>
      <c r="G10" s="42"/>
      <c r="H10" s="50"/>
      <c r="I10" s="41"/>
      <c r="J10" s="50"/>
      <c r="K10" s="50"/>
      <c r="L10" s="41">
        <v>36</v>
      </c>
      <c r="M10" s="50"/>
      <c r="N10" s="50"/>
      <c r="O10" s="50"/>
      <c r="P10" s="50"/>
      <c r="Q10" s="50"/>
      <c r="R10" s="50"/>
      <c r="S10" s="41"/>
      <c r="T10" s="42">
        <v>20</v>
      </c>
      <c r="U10" s="55">
        <f t="shared" si="1"/>
        <v>56</v>
      </c>
      <c r="V10" s="39">
        <f t="shared" si="2"/>
        <v>56</v>
      </c>
      <c r="W10" s="81">
        <f t="shared" si="3"/>
        <v>2</v>
      </c>
      <c r="X10">
        <f t="shared" si="4"/>
        <v>36</v>
      </c>
      <c r="Y10">
        <f t="shared" si="5"/>
        <v>20</v>
      </c>
      <c r="Z10">
        <f t="shared" si="6"/>
        <v>56</v>
      </c>
      <c r="AB10">
        <f t="shared" si="7"/>
        <v>0</v>
      </c>
      <c r="AC10">
        <f t="shared" si="8"/>
        <v>0</v>
      </c>
      <c r="AD10">
        <f t="shared" si="9"/>
        <v>0</v>
      </c>
      <c r="AE10">
        <f t="shared" si="10"/>
        <v>0</v>
      </c>
      <c r="AF10">
        <f t="shared" si="11"/>
        <v>0</v>
      </c>
      <c r="AG10">
        <f t="shared" si="12"/>
        <v>0</v>
      </c>
      <c r="AH10">
        <f t="shared" si="13"/>
        <v>0</v>
      </c>
      <c r="AI10">
        <f t="shared" si="14"/>
        <v>0</v>
      </c>
      <c r="AJ10">
        <f t="shared" si="15"/>
        <v>0</v>
      </c>
      <c r="AK10">
        <f t="shared" si="16"/>
        <v>36</v>
      </c>
      <c r="AL10">
        <f t="shared" si="17"/>
        <v>0</v>
      </c>
      <c r="AM10">
        <f t="shared" si="18"/>
        <v>0</v>
      </c>
      <c r="AN10">
        <f t="shared" si="19"/>
        <v>0</v>
      </c>
      <c r="AO10">
        <f t="shared" si="20"/>
        <v>0</v>
      </c>
      <c r="AP10">
        <f t="shared" si="21"/>
        <v>0</v>
      </c>
      <c r="AQ10">
        <f t="shared" si="22"/>
        <v>0</v>
      </c>
      <c r="AR10">
        <f t="shared" si="23"/>
        <v>0</v>
      </c>
      <c r="AS10">
        <f t="shared" si="24"/>
        <v>20</v>
      </c>
    </row>
    <row r="11" spans="1:45" ht="19.5">
      <c r="A11" s="18" t="s">
        <v>12</v>
      </c>
      <c r="B11" s="19" t="s">
        <v>252</v>
      </c>
      <c r="C11" s="42"/>
      <c r="D11" s="42"/>
      <c r="E11" s="41"/>
      <c r="F11" s="42"/>
      <c r="G11" s="42"/>
      <c r="H11" s="42"/>
      <c r="I11" s="33">
        <v>50</v>
      </c>
      <c r="J11" s="42"/>
      <c r="K11" s="50"/>
      <c r="L11" s="41"/>
      <c r="M11" s="50"/>
      <c r="N11" s="42"/>
      <c r="O11" s="42"/>
      <c r="P11" s="42"/>
      <c r="Q11" s="50"/>
      <c r="R11" s="50"/>
      <c r="S11" s="41"/>
      <c r="T11" s="42"/>
      <c r="U11" s="55">
        <f t="shared" si="1"/>
        <v>50</v>
      </c>
      <c r="V11" s="39">
        <f t="shared" si="2"/>
        <v>50</v>
      </c>
      <c r="W11" s="81">
        <f t="shared" si="3"/>
        <v>1</v>
      </c>
      <c r="X11">
        <f t="shared" si="4"/>
        <v>50</v>
      </c>
      <c r="Y11">
        <f t="shared" si="5"/>
        <v>0</v>
      </c>
      <c r="Z11">
        <f t="shared" si="6"/>
        <v>50</v>
      </c>
      <c r="AB11">
        <f t="shared" si="7"/>
        <v>0</v>
      </c>
      <c r="AC11">
        <f t="shared" si="8"/>
        <v>0</v>
      </c>
      <c r="AD11">
        <f t="shared" si="9"/>
        <v>0</v>
      </c>
      <c r="AE11">
        <f t="shared" si="10"/>
        <v>0</v>
      </c>
      <c r="AF11">
        <f t="shared" si="11"/>
        <v>0</v>
      </c>
      <c r="AG11">
        <f t="shared" si="12"/>
        <v>0</v>
      </c>
      <c r="AH11">
        <f t="shared" si="13"/>
        <v>50</v>
      </c>
      <c r="AI11">
        <f t="shared" si="14"/>
        <v>0</v>
      </c>
      <c r="AJ11">
        <f t="shared" si="15"/>
        <v>0</v>
      </c>
      <c r="AK11">
        <f t="shared" si="16"/>
        <v>0</v>
      </c>
      <c r="AL11">
        <f t="shared" si="17"/>
        <v>0</v>
      </c>
      <c r="AM11">
        <f t="shared" si="18"/>
        <v>0</v>
      </c>
      <c r="AN11">
        <f t="shared" si="19"/>
        <v>0</v>
      </c>
      <c r="AO11">
        <f t="shared" si="20"/>
        <v>0</v>
      </c>
      <c r="AP11">
        <f t="shared" si="21"/>
        <v>0</v>
      </c>
      <c r="AQ11">
        <f t="shared" si="22"/>
        <v>0</v>
      </c>
      <c r="AR11">
        <f t="shared" si="23"/>
        <v>0</v>
      </c>
      <c r="AS11">
        <f t="shared" si="24"/>
        <v>0</v>
      </c>
    </row>
    <row r="12" spans="1:45" ht="19.5">
      <c r="A12" s="18" t="s">
        <v>13</v>
      </c>
      <c r="B12" s="19" t="s">
        <v>508</v>
      </c>
      <c r="C12" s="42"/>
      <c r="D12" s="42"/>
      <c r="E12" s="41"/>
      <c r="F12" s="42"/>
      <c r="G12" s="42"/>
      <c r="H12" s="42"/>
      <c r="I12" s="33"/>
      <c r="J12" s="42">
        <v>9</v>
      </c>
      <c r="K12" s="50"/>
      <c r="L12" s="41">
        <v>40</v>
      </c>
      <c r="M12" s="50"/>
      <c r="N12" s="42"/>
      <c r="O12" s="42"/>
      <c r="P12" s="42"/>
      <c r="Q12" s="50"/>
      <c r="R12" s="50"/>
      <c r="S12" s="41"/>
      <c r="T12" s="42"/>
      <c r="U12" s="55">
        <f t="shared" si="1"/>
        <v>49</v>
      </c>
      <c r="V12" s="39">
        <f t="shared" si="2"/>
        <v>49</v>
      </c>
      <c r="W12" s="81">
        <f t="shared" si="3"/>
        <v>2</v>
      </c>
      <c r="X12">
        <f t="shared" si="4"/>
        <v>40</v>
      </c>
      <c r="Y12">
        <f t="shared" si="5"/>
        <v>9</v>
      </c>
      <c r="Z12">
        <f t="shared" si="6"/>
        <v>49</v>
      </c>
      <c r="AB12">
        <f t="shared" si="7"/>
        <v>0</v>
      </c>
      <c r="AC12">
        <f t="shared" si="8"/>
        <v>0</v>
      </c>
      <c r="AD12">
        <f t="shared" si="9"/>
        <v>0</v>
      </c>
      <c r="AE12">
        <f t="shared" si="10"/>
        <v>0</v>
      </c>
      <c r="AF12">
        <f t="shared" si="11"/>
        <v>0</v>
      </c>
      <c r="AG12">
        <f t="shared" si="12"/>
        <v>0</v>
      </c>
      <c r="AH12">
        <f t="shared" si="13"/>
        <v>0</v>
      </c>
      <c r="AI12">
        <f t="shared" si="14"/>
        <v>9</v>
      </c>
      <c r="AJ12">
        <f t="shared" si="15"/>
        <v>0</v>
      </c>
      <c r="AK12">
        <f t="shared" si="16"/>
        <v>40</v>
      </c>
      <c r="AL12">
        <f t="shared" si="17"/>
        <v>0</v>
      </c>
      <c r="AM12">
        <f t="shared" si="18"/>
        <v>0</v>
      </c>
      <c r="AN12">
        <f t="shared" si="19"/>
        <v>0</v>
      </c>
      <c r="AO12">
        <f t="shared" si="20"/>
        <v>0</v>
      </c>
      <c r="AP12">
        <f t="shared" si="21"/>
        <v>0</v>
      </c>
      <c r="AQ12">
        <f t="shared" si="22"/>
        <v>0</v>
      </c>
      <c r="AR12">
        <f t="shared" si="23"/>
        <v>0</v>
      </c>
      <c r="AS12">
        <f t="shared" si="24"/>
        <v>0</v>
      </c>
    </row>
    <row r="13" spans="1:45" ht="19.5">
      <c r="A13" s="18" t="s">
        <v>14</v>
      </c>
      <c r="B13" s="19" t="s">
        <v>277</v>
      </c>
      <c r="C13" s="42"/>
      <c r="D13" s="42"/>
      <c r="E13" s="41"/>
      <c r="F13" s="42"/>
      <c r="G13" s="42"/>
      <c r="H13" s="42">
        <v>16</v>
      </c>
      <c r="I13" s="33"/>
      <c r="J13" s="42"/>
      <c r="K13" s="50"/>
      <c r="L13" s="41">
        <v>32</v>
      </c>
      <c r="M13" s="50"/>
      <c r="N13" s="42"/>
      <c r="O13" s="42"/>
      <c r="P13" s="42"/>
      <c r="Q13" s="50"/>
      <c r="R13" s="50"/>
      <c r="S13" s="41"/>
      <c r="T13" s="42"/>
      <c r="U13" s="55">
        <f t="shared" si="1"/>
        <v>48</v>
      </c>
      <c r="V13" s="39">
        <f t="shared" si="2"/>
        <v>48</v>
      </c>
      <c r="W13" s="81">
        <f t="shared" si="3"/>
        <v>2</v>
      </c>
      <c r="X13">
        <f t="shared" si="4"/>
        <v>32</v>
      </c>
      <c r="Y13">
        <f t="shared" si="5"/>
        <v>16</v>
      </c>
      <c r="Z13">
        <f t="shared" si="6"/>
        <v>48</v>
      </c>
      <c r="AB13">
        <f t="shared" si="7"/>
        <v>0</v>
      </c>
      <c r="AC13">
        <f t="shared" si="8"/>
        <v>0</v>
      </c>
      <c r="AD13">
        <f t="shared" si="9"/>
        <v>0</v>
      </c>
      <c r="AE13">
        <f t="shared" si="10"/>
        <v>0</v>
      </c>
      <c r="AF13">
        <f t="shared" si="11"/>
        <v>0</v>
      </c>
      <c r="AG13">
        <f t="shared" si="12"/>
        <v>16</v>
      </c>
      <c r="AH13">
        <f t="shared" si="13"/>
        <v>0</v>
      </c>
      <c r="AI13">
        <f t="shared" si="14"/>
        <v>0</v>
      </c>
      <c r="AJ13">
        <f t="shared" si="15"/>
        <v>0</v>
      </c>
      <c r="AK13">
        <f t="shared" si="16"/>
        <v>32</v>
      </c>
      <c r="AL13">
        <f t="shared" si="17"/>
        <v>0</v>
      </c>
      <c r="AM13">
        <f t="shared" si="18"/>
        <v>0</v>
      </c>
      <c r="AN13">
        <f t="shared" si="19"/>
        <v>0</v>
      </c>
      <c r="AO13">
        <f t="shared" si="20"/>
        <v>0</v>
      </c>
      <c r="AP13">
        <f t="shared" si="21"/>
        <v>0</v>
      </c>
      <c r="AQ13">
        <f t="shared" si="22"/>
        <v>0</v>
      </c>
      <c r="AR13">
        <f t="shared" si="23"/>
        <v>0</v>
      </c>
      <c r="AS13">
        <f t="shared" si="24"/>
        <v>0</v>
      </c>
    </row>
    <row r="14" spans="1:45" ht="19.5">
      <c r="A14" s="18" t="s">
        <v>16</v>
      </c>
      <c r="B14" s="19" t="s">
        <v>256</v>
      </c>
      <c r="C14" s="42">
        <v>13</v>
      </c>
      <c r="D14" s="42">
        <v>15</v>
      </c>
      <c r="E14" s="41"/>
      <c r="F14" s="42">
        <v>4</v>
      </c>
      <c r="G14" s="42"/>
      <c r="H14" s="42"/>
      <c r="I14" s="33"/>
      <c r="J14" s="42"/>
      <c r="K14" s="50"/>
      <c r="L14" s="41"/>
      <c r="M14" s="50"/>
      <c r="N14" s="42">
        <v>13</v>
      </c>
      <c r="O14" s="42"/>
      <c r="P14" s="42"/>
      <c r="Q14" s="50"/>
      <c r="R14" s="50"/>
      <c r="S14" s="41"/>
      <c r="T14" s="42"/>
      <c r="U14" s="55">
        <f t="shared" si="1"/>
        <v>45</v>
      </c>
      <c r="V14" s="39">
        <f t="shared" si="2"/>
        <v>45</v>
      </c>
      <c r="W14" s="81">
        <f t="shared" si="3"/>
        <v>4</v>
      </c>
      <c r="X14">
        <f t="shared" si="4"/>
        <v>0</v>
      </c>
      <c r="Y14">
        <f t="shared" si="5"/>
        <v>45</v>
      </c>
      <c r="Z14">
        <f t="shared" si="6"/>
        <v>45</v>
      </c>
      <c r="AB14">
        <f t="shared" si="7"/>
        <v>13</v>
      </c>
      <c r="AC14">
        <f t="shared" si="8"/>
        <v>15</v>
      </c>
      <c r="AD14">
        <f t="shared" si="9"/>
        <v>0</v>
      </c>
      <c r="AE14">
        <f t="shared" si="10"/>
        <v>4</v>
      </c>
      <c r="AF14">
        <f t="shared" si="11"/>
        <v>0</v>
      </c>
      <c r="AG14">
        <f t="shared" si="12"/>
        <v>0</v>
      </c>
      <c r="AH14">
        <f t="shared" si="13"/>
        <v>0</v>
      </c>
      <c r="AI14">
        <f t="shared" si="14"/>
        <v>0</v>
      </c>
      <c r="AJ14">
        <f t="shared" si="15"/>
        <v>0</v>
      </c>
      <c r="AK14">
        <f t="shared" si="16"/>
        <v>0</v>
      </c>
      <c r="AL14">
        <f t="shared" si="17"/>
        <v>0</v>
      </c>
      <c r="AM14">
        <f t="shared" si="18"/>
        <v>13</v>
      </c>
      <c r="AN14">
        <f t="shared" si="19"/>
        <v>0</v>
      </c>
      <c r="AO14">
        <f t="shared" si="20"/>
        <v>0</v>
      </c>
      <c r="AP14">
        <f t="shared" si="21"/>
        <v>0</v>
      </c>
      <c r="AQ14">
        <f t="shared" si="22"/>
        <v>0</v>
      </c>
      <c r="AR14">
        <f t="shared" si="23"/>
        <v>0</v>
      </c>
      <c r="AS14">
        <f t="shared" si="24"/>
        <v>0</v>
      </c>
    </row>
    <row r="15" spans="1:45" ht="19.5">
      <c r="A15" s="18" t="s">
        <v>18</v>
      </c>
      <c r="B15" s="19" t="s">
        <v>258</v>
      </c>
      <c r="C15" s="42">
        <v>9</v>
      </c>
      <c r="D15" s="42"/>
      <c r="E15" s="41"/>
      <c r="F15" s="42"/>
      <c r="G15" s="42"/>
      <c r="H15" s="42"/>
      <c r="I15" s="33"/>
      <c r="J15" s="42"/>
      <c r="K15" s="50"/>
      <c r="L15" s="41">
        <v>34</v>
      </c>
      <c r="M15" s="50"/>
      <c r="N15" s="42"/>
      <c r="O15" s="42"/>
      <c r="P15" s="42"/>
      <c r="Q15" s="50"/>
      <c r="R15" s="50"/>
      <c r="S15" s="41"/>
      <c r="T15" s="42"/>
      <c r="U15" s="55">
        <f t="shared" si="1"/>
        <v>43</v>
      </c>
      <c r="V15" s="39">
        <f t="shared" si="2"/>
        <v>43</v>
      </c>
      <c r="W15" s="81">
        <f t="shared" si="3"/>
        <v>2</v>
      </c>
      <c r="X15">
        <f t="shared" si="4"/>
        <v>34</v>
      </c>
      <c r="Y15">
        <f t="shared" si="5"/>
        <v>9</v>
      </c>
      <c r="Z15">
        <f t="shared" si="6"/>
        <v>43</v>
      </c>
      <c r="AB15">
        <f t="shared" si="7"/>
        <v>9</v>
      </c>
      <c r="AC15">
        <f t="shared" si="8"/>
        <v>0</v>
      </c>
      <c r="AD15">
        <f t="shared" si="9"/>
        <v>0</v>
      </c>
      <c r="AE15">
        <f t="shared" si="10"/>
        <v>0</v>
      </c>
      <c r="AF15">
        <f t="shared" si="11"/>
        <v>0</v>
      </c>
      <c r="AG15">
        <f t="shared" si="12"/>
        <v>0</v>
      </c>
      <c r="AH15">
        <f t="shared" si="13"/>
        <v>0</v>
      </c>
      <c r="AI15">
        <f t="shared" si="14"/>
        <v>0</v>
      </c>
      <c r="AJ15">
        <f t="shared" si="15"/>
        <v>0</v>
      </c>
      <c r="AK15">
        <f t="shared" si="16"/>
        <v>34</v>
      </c>
      <c r="AL15">
        <f t="shared" si="17"/>
        <v>0</v>
      </c>
      <c r="AM15">
        <f t="shared" si="18"/>
        <v>0</v>
      </c>
      <c r="AN15">
        <f t="shared" si="19"/>
        <v>0</v>
      </c>
      <c r="AO15">
        <f t="shared" si="20"/>
        <v>0</v>
      </c>
      <c r="AP15">
        <f t="shared" si="21"/>
        <v>0</v>
      </c>
      <c r="AQ15">
        <f t="shared" si="22"/>
        <v>0</v>
      </c>
      <c r="AR15">
        <f t="shared" si="23"/>
        <v>0</v>
      </c>
      <c r="AS15">
        <f t="shared" si="24"/>
        <v>0</v>
      </c>
    </row>
    <row r="16" spans="1:45" ht="19.5">
      <c r="A16" s="18" t="s">
        <v>19</v>
      </c>
      <c r="B16" s="19" t="s">
        <v>108</v>
      </c>
      <c r="C16" s="42">
        <v>15</v>
      </c>
      <c r="D16" s="42"/>
      <c r="E16" s="41"/>
      <c r="F16" s="42">
        <v>3</v>
      </c>
      <c r="G16" s="42"/>
      <c r="H16" s="50"/>
      <c r="I16" s="41"/>
      <c r="J16" s="50">
        <v>14</v>
      </c>
      <c r="K16" s="50"/>
      <c r="L16" s="41"/>
      <c r="M16" s="50"/>
      <c r="N16" s="50">
        <v>11</v>
      </c>
      <c r="O16" s="50"/>
      <c r="P16" s="50"/>
      <c r="Q16" s="50"/>
      <c r="R16" s="50"/>
      <c r="S16" s="41"/>
      <c r="T16" s="42"/>
      <c r="U16" s="55">
        <f t="shared" si="1"/>
        <v>43</v>
      </c>
      <c r="V16" s="39">
        <f t="shared" si="2"/>
        <v>43</v>
      </c>
      <c r="W16" s="81">
        <f t="shared" si="3"/>
        <v>4</v>
      </c>
      <c r="X16">
        <f t="shared" si="4"/>
        <v>0</v>
      </c>
      <c r="Y16">
        <f t="shared" si="5"/>
        <v>43</v>
      </c>
      <c r="Z16">
        <f t="shared" si="6"/>
        <v>43</v>
      </c>
      <c r="AB16">
        <f t="shared" si="7"/>
        <v>15</v>
      </c>
      <c r="AC16">
        <f t="shared" si="8"/>
        <v>0</v>
      </c>
      <c r="AD16">
        <f t="shared" si="9"/>
        <v>0</v>
      </c>
      <c r="AE16">
        <f t="shared" si="10"/>
        <v>3</v>
      </c>
      <c r="AF16">
        <f t="shared" si="11"/>
        <v>0</v>
      </c>
      <c r="AG16">
        <f t="shared" si="12"/>
        <v>0</v>
      </c>
      <c r="AH16">
        <f t="shared" si="13"/>
        <v>0</v>
      </c>
      <c r="AI16">
        <f t="shared" si="14"/>
        <v>14</v>
      </c>
      <c r="AJ16">
        <f t="shared" si="15"/>
        <v>0</v>
      </c>
      <c r="AK16">
        <f t="shared" si="16"/>
        <v>0</v>
      </c>
      <c r="AL16">
        <f t="shared" si="17"/>
        <v>0</v>
      </c>
      <c r="AM16">
        <f t="shared" si="18"/>
        <v>11</v>
      </c>
      <c r="AN16">
        <f t="shared" si="19"/>
        <v>0</v>
      </c>
      <c r="AO16">
        <f t="shared" si="20"/>
        <v>0</v>
      </c>
      <c r="AP16">
        <f t="shared" si="21"/>
        <v>0</v>
      </c>
      <c r="AQ16">
        <f t="shared" si="22"/>
        <v>0</v>
      </c>
      <c r="AR16">
        <f t="shared" si="23"/>
        <v>0</v>
      </c>
      <c r="AS16">
        <f t="shared" si="24"/>
        <v>0</v>
      </c>
    </row>
    <row r="17" spans="1:45" ht="19.5">
      <c r="A17" s="18" t="s">
        <v>20</v>
      </c>
      <c r="B17" s="19" t="s">
        <v>112</v>
      </c>
      <c r="C17" s="42"/>
      <c r="D17" s="42">
        <v>17</v>
      </c>
      <c r="E17" s="41"/>
      <c r="F17" s="42"/>
      <c r="G17" s="42">
        <v>17</v>
      </c>
      <c r="H17" s="50"/>
      <c r="I17" s="41"/>
      <c r="J17" s="50"/>
      <c r="K17" s="50"/>
      <c r="L17" s="41"/>
      <c r="M17" s="50"/>
      <c r="N17" s="50"/>
      <c r="O17" s="50"/>
      <c r="P17" s="50"/>
      <c r="Q17" s="50"/>
      <c r="R17" s="50"/>
      <c r="S17" s="41"/>
      <c r="T17" s="42"/>
      <c r="U17" s="55">
        <f t="shared" si="1"/>
        <v>34</v>
      </c>
      <c r="V17" s="39">
        <f t="shared" si="2"/>
        <v>34</v>
      </c>
      <c r="W17" s="81">
        <f t="shared" si="3"/>
        <v>2</v>
      </c>
      <c r="X17">
        <f t="shared" si="4"/>
        <v>0</v>
      </c>
      <c r="Y17">
        <f t="shared" si="5"/>
        <v>34</v>
      </c>
      <c r="Z17">
        <f t="shared" si="6"/>
        <v>34</v>
      </c>
      <c r="AB17">
        <f t="shared" si="7"/>
        <v>0</v>
      </c>
      <c r="AC17">
        <f t="shared" si="8"/>
        <v>17</v>
      </c>
      <c r="AD17">
        <f t="shared" si="9"/>
        <v>0</v>
      </c>
      <c r="AE17">
        <f t="shared" si="10"/>
        <v>0</v>
      </c>
      <c r="AF17">
        <f t="shared" si="11"/>
        <v>17</v>
      </c>
      <c r="AG17">
        <f t="shared" si="12"/>
        <v>0</v>
      </c>
      <c r="AH17">
        <f t="shared" si="13"/>
        <v>0</v>
      </c>
      <c r="AI17">
        <f t="shared" si="14"/>
        <v>0</v>
      </c>
      <c r="AJ17">
        <f t="shared" si="15"/>
        <v>0</v>
      </c>
      <c r="AK17">
        <f t="shared" si="16"/>
        <v>0</v>
      </c>
      <c r="AL17">
        <f t="shared" si="17"/>
        <v>0</v>
      </c>
      <c r="AM17">
        <f t="shared" si="18"/>
        <v>0</v>
      </c>
      <c r="AN17">
        <f t="shared" si="19"/>
        <v>0</v>
      </c>
      <c r="AO17">
        <f t="shared" si="20"/>
        <v>0</v>
      </c>
      <c r="AP17">
        <f t="shared" si="21"/>
        <v>0</v>
      </c>
      <c r="AQ17">
        <f t="shared" si="22"/>
        <v>0</v>
      </c>
      <c r="AR17">
        <f t="shared" si="23"/>
        <v>0</v>
      </c>
      <c r="AS17">
        <f t="shared" si="24"/>
        <v>0</v>
      </c>
    </row>
    <row r="18" spans="1:45" ht="19.5">
      <c r="A18" s="18" t="s">
        <v>21</v>
      </c>
      <c r="B18" s="19" t="s">
        <v>552</v>
      </c>
      <c r="C18" s="42">
        <v>11</v>
      </c>
      <c r="D18" s="42"/>
      <c r="E18" s="41"/>
      <c r="F18" s="42"/>
      <c r="G18" s="42"/>
      <c r="H18" s="42"/>
      <c r="I18" s="33"/>
      <c r="J18" s="42">
        <v>11</v>
      </c>
      <c r="K18" s="50"/>
      <c r="L18" s="41"/>
      <c r="M18" s="50"/>
      <c r="N18" s="42">
        <v>10</v>
      </c>
      <c r="O18" s="42"/>
      <c r="P18" s="42"/>
      <c r="Q18" s="50"/>
      <c r="R18" s="50"/>
      <c r="S18" s="41"/>
      <c r="T18" s="42"/>
      <c r="U18" s="55">
        <f t="shared" si="1"/>
        <v>32</v>
      </c>
      <c r="V18" s="39">
        <f t="shared" si="2"/>
        <v>32</v>
      </c>
      <c r="W18" s="81">
        <f t="shared" si="3"/>
        <v>3</v>
      </c>
      <c r="X18">
        <f t="shared" si="4"/>
        <v>0</v>
      </c>
      <c r="Y18">
        <f t="shared" si="5"/>
        <v>32</v>
      </c>
      <c r="Z18">
        <f t="shared" si="6"/>
        <v>32</v>
      </c>
      <c r="AB18">
        <f t="shared" si="7"/>
        <v>11</v>
      </c>
      <c r="AC18">
        <f t="shared" si="8"/>
        <v>0</v>
      </c>
      <c r="AD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11</v>
      </c>
      <c r="AJ18">
        <f t="shared" si="15"/>
        <v>0</v>
      </c>
      <c r="AK18">
        <f t="shared" si="16"/>
        <v>0</v>
      </c>
      <c r="AL18">
        <f t="shared" si="17"/>
        <v>0</v>
      </c>
      <c r="AM18">
        <f t="shared" si="18"/>
        <v>10</v>
      </c>
      <c r="AN18">
        <f t="shared" si="19"/>
        <v>0</v>
      </c>
      <c r="AO18">
        <f t="shared" si="20"/>
        <v>0</v>
      </c>
      <c r="AP18">
        <f t="shared" si="21"/>
        <v>0</v>
      </c>
      <c r="AQ18">
        <f t="shared" si="22"/>
        <v>0</v>
      </c>
      <c r="AR18">
        <f t="shared" si="23"/>
        <v>0</v>
      </c>
      <c r="AS18">
        <f t="shared" si="24"/>
        <v>0</v>
      </c>
    </row>
    <row r="19" spans="1:45" ht="19.5">
      <c r="A19" s="18" t="s">
        <v>22</v>
      </c>
      <c r="B19" s="19" t="s">
        <v>255</v>
      </c>
      <c r="C19" s="42">
        <v>16</v>
      </c>
      <c r="D19" s="42"/>
      <c r="E19" s="41"/>
      <c r="F19" s="42"/>
      <c r="G19" s="42"/>
      <c r="H19" s="42"/>
      <c r="I19" s="33"/>
      <c r="J19" s="42"/>
      <c r="K19" s="50"/>
      <c r="L19" s="41"/>
      <c r="M19" s="50"/>
      <c r="N19" s="42">
        <v>15</v>
      </c>
      <c r="O19" s="42"/>
      <c r="P19" s="42"/>
      <c r="Q19" s="50"/>
      <c r="R19" s="50"/>
      <c r="S19" s="41"/>
      <c r="T19" s="42"/>
      <c r="U19" s="55">
        <f t="shared" si="1"/>
        <v>31</v>
      </c>
      <c r="V19" s="39">
        <f t="shared" si="2"/>
        <v>31</v>
      </c>
      <c r="W19" s="81">
        <f t="shared" si="3"/>
        <v>2</v>
      </c>
      <c r="X19">
        <f t="shared" si="4"/>
        <v>0</v>
      </c>
      <c r="Y19">
        <f t="shared" si="5"/>
        <v>31</v>
      </c>
      <c r="Z19">
        <f t="shared" si="6"/>
        <v>31</v>
      </c>
      <c r="AB19">
        <f t="shared" si="7"/>
        <v>16</v>
      </c>
      <c r="AC19">
        <f t="shared" si="8"/>
        <v>0</v>
      </c>
      <c r="AD19">
        <f t="shared" si="9"/>
        <v>0</v>
      </c>
      <c r="AE19">
        <f t="shared" si="10"/>
        <v>0</v>
      </c>
      <c r="AF19">
        <f t="shared" si="11"/>
        <v>0</v>
      </c>
      <c r="AG19">
        <f t="shared" si="12"/>
        <v>0</v>
      </c>
      <c r="AH19">
        <f t="shared" si="13"/>
        <v>0</v>
      </c>
      <c r="AI19">
        <f t="shared" si="14"/>
        <v>0</v>
      </c>
      <c r="AJ19">
        <f t="shared" si="15"/>
        <v>0</v>
      </c>
      <c r="AK19">
        <f t="shared" si="16"/>
        <v>0</v>
      </c>
      <c r="AL19">
        <f t="shared" si="17"/>
        <v>0</v>
      </c>
      <c r="AM19">
        <f t="shared" si="18"/>
        <v>15</v>
      </c>
      <c r="AN19">
        <f t="shared" si="19"/>
        <v>0</v>
      </c>
      <c r="AO19">
        <f t="shared" si="20"/>
        <v>0</v>
      </c>
      <c r="AP19">
        <f t="shared" si="21"/>
        <v>0</v>
      </c>
      <c r="AQ19">
        <f t="shared" si="22"/>
        <v>0</v>
      </c>
      <c r="AR19">
        <f t="shared" si="23"/>
        <v>0</v>
      </c>
      <c r="AS19">
        <f t="shared" si="24"/>
        <v>0</v>
      </c>
    </row>
    <row r="20" spans="1:45" ht="19.5">
      <c r="A20" s="18" t="s">
        <v>23</v>
      </c>
      <c r="B20" s="19" t="s">
        <v>86</v>
      </c>
      <c r="C20" s="42"/>
      <c r="D20" s="42"/>
      <c r="E20" s="41"/>
      <c r="F20" s="42">
        <v>2</v>
      </c>
      <c r="G20" s="42"/>
      <c r="H20" s="50"/>
      <c r="I20" s="41"/>
      <c r="J20" s="50">
        <v>13</v>
      </c>
      <c r="K20" s="50"/>
      <c r="L20" s="41"/>
      <c r="M20" s="50"/>
      <c r="N20" s="50">
        <v>12</v>
      </c>
      <c r="O20" s="50"/>
      <c r="P20" s="50"/>
      <c r="Q20" s="50"/>
      <c r="R20" s="50"/>
      <c r="S20" s="41"/>
      <c r="T20" s="42"/>
      <c r="U20" s="55">
        <f t="shared" si="1"/>
        <v>27</v>
      </c>
      <c r="V20" s="39">
        <f t="shared" si="2"/>
        <v>27</v>
      </c>
      <c r="W20" s="81">
        <f t="shared" si="3"/>
        <v>3</v>
      </c>
      <c r="X20">
        <f t="shared" si="4"/>
        <v>0</v>
      </c>
      <c r="Y20">
        <f t="shared" si="5"/>
        <v>27</v>
      </c>
      <c r="Z20">
        <f t="shared" si="6"/>
        <v>27</v>
      </c>
      <c r="AB20">
        <f t="shared" si="7"/>
        <v>0</v>
      </c>
      <c r="AC20">
        <f t="shared" si="8"/>
        <v>0</v>
      </c>
      <c r="AD20">
        <f t="shared" si="9"/>
        <v>0</v>
      </c>
      <c r="AE20">
        <f t="shared" si="10"/>
        <v>2</v>
      </c>
      <c r="AF20">
        <f t="shared" si="11"/>
        <v>0</v>
      </c>
      <c r="AG20">
        <f t="shared" si="12"/>
        <v>0</v>
      </c>
      <c r="AH20">
        <f t="shared" si="13"/>
        <v>0</v>
      </c>
      <c r="AI20">
        <f t="shared" si="14"/>
        <v>13</v>
      </c>
      <c r="AJ20">
        <f t="shared" si="15"/>
        <v>0</v>
      </c>
      <c r="AK20">
        <f t="shared" si="16"/>
        <v>0</v>
      </c>
      <c r="AL20">
        <f t="shared" si="17"/>
        <v>0</v>
      </c>
      <c r="AM20">
        <f t="shared" si="18"/>
        <v>12</v>
      </c>
      <c r="AN20">
        <f t="shared" si="19"/>
        <v>0</v>
      </c>
      <c r="AO20">
        <f t="shared" si="20"/>
        <v>0</v>
      </c>
      <c r="AP20">
        <f t="shared" si="21"/>
        <v>0</v>
      </c>
      <c r="AQ20">
        <f t="shared" si="22"/>
        <v>0</v>
      </c>
      <c r="AR20">
        <f t="shared" si="23"/>
        <v>0</v>
      </c>
      <c r="AS20">
        <f t="shared" si="24"/>
        <v>0</v>
      </c>
    </row>
    <row r="21" spans="1:45" ht="19.5">
      <c r="A21" s="18" t="s">
        <v>24</v>
      </c>
      <c r="B21" s="19" t="s">
        <v>270</v>
      </c>
      <c r="C21" s="42"/>
      <c r="D21" s="42"/>
      <c r="E21" s="41"/>
      <c r="F21" s="42">
        <v>8</v>
      </c>
      <c r="G21" s="42">
        <v>18</v>
      </c>
      <c r="H21" s="42"/>
      <c r="I21" s="33"/>
      <c r="J21" s="42"/>
      <c r="K21" s="50"/>
      <c r="L21" s="41"/>
      <c r="M21" s="50"/>
      <c r="N21" s="42"/>
      <c r="O21" s="42"/>
      <c r="P21" s="42"/>
      <c r="Q21" s="50"/>
      <c r="R21" s="50"/>
      <c r="S21" s="41"/>
      <c r="T21" s="42"/>
      <c r="U21" s="55">
        <f t="shared" si="1"/>
        <v>26</v>
      </c>
      <c r="V21" s="39">
        <f t="shared" si="2"/>
        <v>26</v>
      </c>
      <c r="W21" s="81">
        <f t="shared" si="3"/>
        <v>2</v>
      </c>
      <c r="X21">
        <f t="shared" si="4"/>
        <v>0</v>
      </c>
      <c r="Y21">
        <f t="shared" si="5"/>
        <v>26</v>
      </c>
      <c r="Z21">
        <f t="shared" si="6"/>
        <v>26</v>
      </c>
      <c r="AB21">
        <f t="shared" si="7"/>
        <v>0</v>
      </c>
      <c r="AC21">
        <f t="shared" si="8"/>
        <v>0</v>
      </c>
      <c r="AD21">
        <f t="shared" si="9"/>
        <v>0</v>
      </c>
      <c r="AE21">
        <f t="shared" si="10"/>
        <v>8</v>
      </c>
      <c r="AF21">
        <f t="shared" si="11"/>
        <v>18</v>
      </c>
      <c r="AG21">
        <f t="shared" si="12"/>
        <v>0</v>
      </c>
      <c r="AH21">
        <f t="shared" si="13"/>
        <v>0</v>
      </c>
      <c r="AI21">
        <f t="shared" si="14"/>
        <v>0</v>
      </c>
      <c r="AJ21">
        <f t="shared" si="15"/>
        <v>0</v>
      </c>
      <c r="AK21">
        <f t="shared" si="16"/>
        <v>0</v>
      </c>
      <c r="AL21">
        <f t="shared" si="17"/>
        <v>0</v>
      </c>
      <c r="AM21">
        <f t="shared" si="18"/>
        <v>0</v>
      </c>
      <c r="AN21">
        <f t="shared" si="19"/>
        <v>0</v>
      </c>
      <c r="AO21">
        <f t="shared" si="20"/>
        <v>0</v>
      </c>
      <c r="AP21">
        <f t="shared" si="21"/>
        <v>0</v>
      </c>
      <c r="AQ21">
        <f t="shared" si="22"/>
        <v>0</v>
      </c>
      <c r="AR21">
        <f t="shared" si="23"/>
        <v>0</v>
      </c>
      <c r="AS21">
        <f t="shared" si="24"/>
        <v>0</v>
      </c>
    </row>
    <row r="22" spans="1:45" ht="19.5">
      <c r="A22" s="18" t="s">
        <v>25</v>
      </c>
      <c r="B22" s="19" t="s">
        <v>507</v>
      </c>
      <c r="C22" s="42">
        <v>14</v>
      </c>
      <c r="D22" s="42"/>
      <c r="E22" s="41"/>
      <c r="F22" s="42"/>
      <c r="G22" s="42"/>
      <c r="H22" s="42"/>
      <c r="I22" s="33"/>
      <c r="J22" s="42">
        <v>12</v>
      </c>
      <c r="K22" s="50"/>
      <c r="L22" s="41"/>
      <c r="M22" s="50"/>
      <c r="N22" s="42"/>
      <c r="O22" s="42"/>
      <c r="P22" s="42"/>
      <c r="Q22" s="50"/>
      <c r="R22" s="50"/>
      <c r="S22" s="41"/>
      <c r="T22" s="42"/>
      <c r="U22" s="55">
        <f t="shared" si="1"/>
        <v>26</v>
      </c>
      <c r="V22" s="39">
        <f t="shared" si="2"/>
        <v>26</v>
      </c>
      <c r="W22" s="81">
        <f t="shared" si="3"/>
        <v>2</v>
      </c>
      <c r="X22">
        <f t="shared" si="4"/>
        <v>0</v>
      </c>
      <c r="Y22">
        <f t="shared" si="5"/>
        <v>26</v>
      </c>
      <c r="Z22">
        <f t="shared" si="6"/>
        <v>26</v>
      </c>
      <c r="AB22">
        <f t="shared" si="7"/>
        <v>14</v>
      </c>
      <c r="AC22">
        <f t="shared" si="8"/>
        <v>0</v>
      </c>
      <c r="AD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12</v>
      </c>
      <c r="AJ22">
        <f t="shared" si="15"/>
        <v>0</v>
      </c>
      <c r="AK22">
        <f t="shared" si="16"/>
        <v>0</v>
      </c>
      <c r="AL22">
        <f t="shared" si="17"/>
        <v>0</v>
      </c>
      <c r="AM22">
        <f t="shared" si="18"/>
        <v>0</v>
      </c>
      <c r="AN22">
        <f t="shared" si="19"/>
        <v>0</v>
      </c>
      <c r="AO22">
        <f t="shared" si="20"/>
        <v>0</v>
      </c>
      <c r="AP22">
        <f t="shared" si="21"/>
        <v>0</v>
      </c>
      <c r="AQ22">
        <f t="shared" si="22"/>
        <v>0</v>
      </c>
      <c r="AR22">
        <f t="shared" si="23"/>
        <v>0</v>
      </c>
      <c r="AS22">
        <f t="shared" si="24"/>
        <v>0</v>
      </c>
    </row>
    <row r="23" spans="1:45" ht="19.5">
      <c r="A23" s="18" t="s">
        <v>26</v>
      </c>
      <c r="B23" s="19" t="s">
        <v>165</v>
      </c>
      <c r="C23" s="42"/>
      <c r="D23" s="42"/>
      <c r="E23" s="41"/>
      <c r="F23" s="42"/>
      <c r="G23" s="42"/>
      <c r="H23" s="50"/>
      <c r="I23" s="41"/>
      <c r="J23" s="50"/>
      <c r="K23" s="50"/>
      <c r="L23" s="41"/>
      <c r="M23" s="50"/>
      <c r="N23" s="50"/>
      <c r="O23" s="50">
        <v>25</v>
      </c>
      <c r="P23" s="50"/>
      <c r="Q23" s="50"/>
      <c r="R23" s="50"/>
      <c r="S23" s="41"/>
      <c r="T23" s="42"/>
      <c r="U23" s="55">
        <f t="shared" si="1"/>
        <v>25</v>
      </c>
      <c r="V23" s="39">
        <f t="shared" si="2"/>
        <v>25</v>
      </c>
      <c r="W23" s="81">
        <f t="shared" si="3"/>
        <v>1</v>
      </c>
      <c r="X23">
        <f t="shared" si="4"/>
        <v>0</v>
      </c>
      <c r="Y23">
        <f t="shared" si="5"/>
        <v>25</v>
      </c>
      <c r="Z23">
        <f t="shared" si="6"/>
        <v>25</v>
      </c>
      <c r="AB23">
        <f t="shared" si="7"/>
        <v>0</v>
      </c>
      <c r="AC23">
        <f t="shared" si="8"/>
        <v>0</v>
      </c>
      <c r="AD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J23">
        <f t="shared" si="15"/>
        <v>0</v>
      </c>
      <c r="AK23">
        <f t="shared" si="16"/>
        <v>0</v>
      </c>
      <c r="AL23">
        <f t="shared" si="17"/>
        <v>0</v>
      </c>
      <c r="AM23">
        <f t="shared" si="18"/>
        <v>0</v>
      </c>
      <c r="AN23">
        <f t="shared" si="19"/>
        <v>25</v>
      </c>
      <c r="AO23">
        <f t="shared" si="20"/>
        <v>0</v>
      </c>
      <c r="AP23">
        <f t="shared" si="21"/>
        <v>0</v>
      </c>
      <c r="AQ23">
        <f t="shared" si="22"/>
        <v>0</v>
      </c>
      <c r="AR23">
        <f t="shared" si="23"/>
        <v>0</v>
      </c>
      <c r="AS23">
        <f t="shared" si="24"/>
        <v>0</v>
      </c>
    </row>
    <row r="24" spans="1:45" ht="19.5">
      <c r="A24" s="18" t="s">
        <v>27</v>
      </c>
      <c r="B24" s="19" t="s">
        <v>273</v>
      </c>
      <c r="C24" s="42"/>
      <c r="D24" s="42"/>
      <c r="E24" s="41"/>
      <c r="F24" s="42"/>
      <c r="G24" s="42">
        <v>25</v>
      </c>
      <c r="H24" s="42"/>
      <c r="I24" s="33"/>
      <c r="J24" s="42"/>
      <c r="K24" s="50"/>
      <c r="L24" s="41"/>
      <c r="M24" s="50"/>
      <c r="N24" s="42"/>
      <c r="O24" s="42"/>
      <c r="P24" s="42"/>
      <c r="Q24" s="50"/>
      <c r="R24" s="50"/>
      <c r="S24" s="41"/>
      <c r="T24" s="42"/>
      <c r="U24" s="55">
        <f t="shared" si="1"/>
        <v>25</v>
      </c>
      <c r="V24" s="39">
        <f t="shared" si="2"/>
        <v>25</v>
      </c>
      <c r="W24" s="81">
        <f t="shared" si="3"/>
        <v>1</v>
      </c>
      <c r="X24">
        <f t="shared" si="4"/>
        <v>0</v>
      </c>
      <c r="Y24">
        <f t="shared" si="5"/>
        <v>25</v>
      </c>
      <c r="Z24">
        <f t="shared" si="6"/>
        <v>25</v>
      </c>
      <c r="AB24">
        <f t="shared" si="7"/>
        <v>0</v>
      </c>
      <c r="AC24">
        <f t="shared" si="8"/>
        <v>0</v>
      </c>
      <c r="AD24">
        <f t="shared" si="9"/>
        <v>0</v>
      </c>
      <c r="AE24">
        <f t="shared" si="10"/>
        <v>0</v>
      </c>
      <c r="AF24">
        <f t="shared" si="11"/>
        <v>25</v>
      </c>
      <c r="AG24">
        <f t="shared" si="12"/>
        <v>0</v>
      </c>
      <c r="AH24">
        <f t="shared" si="13"/>
        <v>0</v>
      </c>
      <c r="AI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0</v>
      </c>
      <c r="AM24">
        <f t="shared" si="18"/>
        <v>0</v>
      </c>
      <c r="AN24">
        <f t="shared" si="19"/>
        <v>0</v>
      </c>
      <c r="AO24">
        <f t="shared" si="20"/>
        <v>0</v>
      </c>
      <c r="AP24">
        <f t="shared" si="21"/>
        <v>0</v>
      </c>
      <c r="AQ24">
        <f t="shared" si="22"/>
        <v>0</v>
      </c>
      <c r="AR24">
        <f t="shared" si="23"/>
        <v>0</v>
      </c>
      <c r="AS24">
        <f t="shared" si="24"/>
        <v>0</v>
      </c>
    </row>
    <row r="25" spans="1:45" ht="19.5">
      <c r="A25" s="18" t="s">
        <v>28</v>
      </c>
      <c r="B25" s="19" t="s">
        <v>153</v>
      </c>
      <c r="C25" s="42"/>
      <c r="D25" s="42"/>
      <c r="E25" s="41"/>
      <c r="F25" s="42"/>
      <c r="G25" s="42"/>
      <c r="H25" s="50"/>
      <c r="I25" s="41"/>
      <c r="J25" s="50"/>
      <c r="K25" s="50"/>
      <c r="L25" s="41"/>
      <c r="M25" s="50"/>
      <c r="N25" s="50">
        <v>25</v>
      </c>
      <c r="O25" s="50"/>
      <c r="P25" s="50"/>
      <c r="Q25" s="50"/>
      <c r="R25" s="50"/>
      <c r="S25" s="41"/>
      <c r="T25" s="42"/>
      <c r="U25" s="55">
        <f t="shared" si="1"/>
        <v>25</v>
      </c>
      <c r="V25" s="39">
        <f t="shared" si="2"/>
        <v>25</v>
      </c>
      <c r="W25" s="81">
        <f t="shared" si="3"/>
        <v>1</v>
      </c>
      <c r="X25">
        <f t="shared" si="4"/>
        <v>0</v>
      </c>
      <c r="Y25">
        <f t="shared" si="5"/>
        <v>25</v>
      </c>
      <c r="Z25">
        <f t="shared" si="6"/>
        <v>25</v>
      </c>
      <c r="AB25">
        <f t="shared" si="7"/>
        <v>0</v>
      </c>
      <c r="AC25">
        <f t="shared" si="8"/>
        <v>0</v>
      </c>
      <c r="AD25">
        <f t="shared" si="9"/>
        <v>0</v>
      </c>
      <c r="AE25">
        <f t="shared" si="10"/>
        <v>0</v>
      </c>
      <c r="AF25">
        <f t="shared" si="11"/>
        <v>0</v>
      </c>
      <c r="AG25">
        <f t="shared" si="12"/>
        <v>0</v>
      </c>
      <c r="AH25">
        <f t="shared" si="13"/>
        <v>0</v>
      </c>
      <c r="AI25">
        <f t="shared" si="14"/>
        <v>0</v>
      </c>
      <c r="AJ25">
        <f t="shared" si="15"/>
        <v>0</v>
      </c>
      <c r="AK25">
        <f t="shared" si="16"/>
        <v>0</v>
      </c>
      <c r="AL25">
        <f t="shared" si="17"/>
        <v>0</v>
      </c>
      <c r="AM25">
        <f t="shared" si="18"/>
        <v>25</v>
      </c>
      <c r="AN25">
        <f t="shared" si="19"/>
        <v>0</v>
      </c>
      <c r="AO25">
        <f t="shared" si="20"/>
        <v>0</v>
      </c>
      <c r="AP25">
        <f t="shared" si="21"/>
        <v>0</v>
      </c>
      <c r="AQ25">
        <f t="shared" si="22"/>
        <v>0</v>
      </c>
      <c r="AR25">
        <f t="shared" si="23"/>
        <v>0</v>
      </c>
      <c r="AS25">
        <f t="shared" si="24"/>
        <v>0</v>
      </c>
    </row>
    <row r="26" spans="1:45" ht="19.5">
      <c r="A26" s="18" t="s">
        <v>29</v>
      </c>
      <c r="B26" s="19" t="s">
        <v>662</v>
      </c>
      <c r="C26" s="42"/>
      <c r="D26" s="42"/>
      <c r="E26" s="41"/>
      <c r="F26" s="42"/>
      <c r="G26" s="42"/>
      <c r="H26" s="50"/>
      <c r="I26" s="41"/>
      <c r="J26" s="50"/>
      <c r="K26" s="50"/>
      <c r="L26" s="41"/>
      <c r="M26" s="50"/>
      <c r="N26" s="50"/>
      <c r="O26" s="50"/>
      <c r="P26" s="50">
        <v>25</v>
      </c>
      <c r="Q26" s="50"/>
      <c r="R26" s="50"/>
      <c r="S26" s="41"/>
      <c r="T26" s="42"/>
      <c r="U26" s="55">
        <f t="shared" si="1"/>
        <v>25</v>
      </c>
      <c r="V26" s="39">
        <f t="shared" si="2"/>
        <v>25</v>
      </c>
      <c r="W26" s="81">
        <f t="shared" si="3"/>
        <v>1</v>
      </c>
      <c r="X26">
        <f t="shared" si="4"/>
        <v>0</v>
      </c>
      <c r="Y26">
        <f t="shared" si="5"/>
        <v>25</v>
      </c>
      <c r="Z26">
        <f t="shared" si="6"/>
        <v>25</v>
      </c>
      <c r="AB26">
        <f t="shared" si="7"/>
        <v>0</v>
      </c>
      <c r="AC26">
        <f t="shared" si="8"/>
        <v>0</v>
      </c>
      <c r="AD26">
        <f t="shared" si="9"/>
        <v>0</v>
      </c>
      <c r="AE26">
        <f t="shared" si="10"/>
        <v>0</v>
      </c>
      <c r="AF26">
        <f t="shared" si="11"/>
        <v>0</v>
      </c>
      <c r="AG26">
        <f t="shared" si="12"/>
        <v>0</v>
      </c>
      <c r="AH26">
        <f t="shared" si="13"/>
        <v>0</v>
      </c>
      <c r="AI26">
        <f t="shared" si="14"/>
        <v>0</v>
      </c>
      <c r="AJ26">
        <f t="shared" si="15"/>
        <v>0</v>
      </c>
      <c r="AK26">
        <f t="shared" si="16"/>
        <v>0</v>
      </c>
      <c r="AL26">
        <f t="shared" si="17"/>
        <v>0</v>
      </c>
      <c r="AM26">
        <f t="shared" si="18"/>
        <v>0</v>
      </c>
      <c r="AN26">
        <f t="shared" si="19"/>
        <v>0</v>
      </c>
      <c r="AO26">
        <f t="shared" si="20"/>
        <v>25</v>
      </c>
      <c r="AP26">
        <f t="shared" si="21"/>
        <v>0</v>
      </c>
      <c r="AQ26">
        <f t="shared" si="22"/>
        <v>0</v>
      </c>
      <c r="AR26">
        <f t="shared" si="23"/>
        <v>0</v>
      </c>
      <c r="AS26">
        <f t="shared" si="24"/>
        <v>0</v>
      </c>
    </row>
    <row r="27" spans="1:45" ht="19.5">
      <c r="A27" s="18" t="s">
        <v>30</v>
      </c>
      <c r="B27" s="19" t="s">
        <v>259</v>
      </c>
      <c r="C27" s="42">
        <v>7</v>
      </c>
      <c r="D27" s="42"/>
      <c r="E27" s="41"/>
      <c r="F27" s="42"/>
      <c r="G27" s="42"/>
      <c r="H27" s="42"/>
      <c r="I27" s="33"/>
      <c r="J27" s="42">
        <v>10</v>
      </c>
      <c r="K27" s="50"/>
      <c r="L27" s="41"/>
      <c r="M27" s="50"/>
      <c r="N27" s="42"/>
      <c r="O27" s="42"/>
      <c r="P27" s="42">
        <v>4</v>
      </c>
      <c r="Q27" s="50"/>
      <c r="R27" s="50"/>
      <c r="S27" s="41"/>
      <c r="T27" s="42"/>
      <c r="U27" s="55">
        <f t="shared" si="1"/>
        <v>21</v>
      </c>
      <c r="V27" s="39">
        <f t="shared" si="2"/>
        <v>21</v>
      </c>
      <c r="W27" s="81">
        <f t="shared" si="3"/>
        <v>3</v>
      </c>
      <c r="X27">
        <f t="shared" si="4"/>
        <v>0</v>
      </c>
      <c r="Y27">
        <f t="shared" si="5"/>
        <v>21</v>
      </c>
      <c r="Z27">
        <f t="shared" si="6"/>
        <v>21</v>
      </c>
      <c r="AB27">
        <f t="shared" si="7"/>
        <v>7</v>
      </c>
      <c r="AC27">
        <f t="shared" si="8"/>
        <v>0</v>
      </c>
      <c r="AD27">
        <f t="shared" si="9"/>
        <v>0</v>
      </c>
      <c r="AE27">
        <f t="shared" si="10"/>
        <v>0</v>
      </c>
      <c r="AF27">
        <f t="shared" si="11"/>
        <v>0</v>
      </c>
      <c r="AG27">
        <f t="shared" si="12"/>
        <v>0</v>
      </c>
      <c r="AH27">
        <f t="shared" si="13"/>
        <v>0</v>
      </c>
      <c r="AI27">
        <f t="shared" si="14"/>
        <v>10</v>
      </c>
      <c r="AJ27">
        <f t="shared" si="15"/>
        <v>0</v>
      </c>
      <c r="AK27">
        <f t="shared" si="16"/>
        <v>0</v>
      </c>
      <c r="AL27">
        <f t="shared" si="17"/>
        <v>0</v>
      </c>
      <c r="AM27">
        <f t="shared" si="18"/>
        <v>0</v>
      </c>
      <c r="AN27">
        <f t="shared" si="19"/>
        <v>0</v>
      </c>
      <c r="AO27">
        <f t="shared" si="20"/>
        <v>4</v>
      </c>
      <c r="AP27">
        <f t="shared" si="21"/>
        <v>0</v>
      </c>
      <c r="AQ27">
        <f t="shared" si="22"/>
        <v>0</v>
      </c>
      <c r="AR27">
        <f t="shared" si="23"/>
        <v>0</v>
      </c>
      <c r="AS27">
        <f t="shared" si="24"/>
        <v>0</v>
      </c>
    </row>
    <row r="28" spans="1:45" ht="19.5">
      <c r="A28" s="18" t="s">
        <v>31</v>
      </c>
      <c r="B28" s="19" t="s">
        <v>620</v>
      </c>
      <c r="C28" s="42"/>
      <c r="D28" s="42"/>
      <c r="E28" s="41"/>
      <c r="F28" s="42"/>
      <c r="G28" s="42"/>
      <c r="H28" s="50"/>
      <c r="I28" s="41"/>
      <c r="J28" s="50"/>
      <c r="K28" s="50"/>
      <c r="L28" s="41"/>
      <c r="M28" s="50"/>
      <c r="N28" s="50"/>
      <c r="O28" s="50">
        <v>20</v>
      </c>
      <c r="P28" s="50"/>
      <c r="Q28" s="50"/>
      <c r="R28" s="50"/>
      <c r="S28" s="41"/>
      <c r="T28" s="42"/>
      <c r="U28" s="55">
        <f t="shared" si="1"/>
        <v>20</v>
      </c>
      <c r="V28" s="39">
        <f t="shared" si="2"/>
        <v>20</v>
      </c>
      <c r="W28" s="81">
        <f t="shared" si="3"/>
        <v>1</v>
      </c>
      <c r="X28">
        <f t="shared" si="4"/>
        <v>0</v>
      </c>
      <c r="Y28">
        <f t="shared" si="5"/>
        <v>20</v>
      </c>
      <c r="Z28">
        <f t="shared" si="6"/>
        <v>20</v>
      </c>
      <c r="AB28">
        <f t="shared" si="7"/>
        <v>0</v>
      </c>
      <c r="AC28">
        <f t="shared" si="8"/>
        <v>0</v>
      </c>
      <c r="AD28">
        <f t="shared" si="9"/>
        <v>0</v>
      </c>
      <c r="AE28">
        <f t="shared" si="10"/>
        <v>0</v>
      </c>
      <c r="AF28">
        <f t="shared" si="11"/>
        <v>0</v>
      </c>
      <c r="AG28">
        <f t="shared" si="12"/>
        <v>0</v>
      </c>
      <c r="AH28">
        <f t="shared" si="13"/>
        <v>0</v>
      </c>
      <c r="AI28">
        <f t="shared" si="14"/>
        <v>0</v>
      </c>
      <c r="AJ28">
        <f t="shared" si="15"/>
        <v>0</v>
      </c>
      <c r="AK28">
        <f t="shared" si="16"/>
        <v>0</v>
      </c>
      <c r="AL28">
        <f t="shared" si="17"/>
        <v>0</v>
      </c>
      <c r="AM28">
        <f t="shared" si="18"/>
        <v>0</v>
      </c>
      <c r="AN28">
        <f t="shared" si="19"/>
        <v>20</v>
      </c>
      <c r="AO28">
        <f t="shared" si="20"/>
        <v>0</v>
      </c>
      <c r="AP28">
        <f t="shared" si="21"/>
        <v>0</v>
      </c>
      <c r="AQ28">
        <f t="shared" si="22"/>
        <v>0</v>
      </c>
      <c r="AR28">
        <f t="shared" si="23"/>
        <v>0</v>
      </c>
      <c r="AS28">
        <f t="shared" si="24"/>
        <v>0</v>
      </c>
    </row>
    <row r="29" spans="1:45" ht="19.5">
      <c r="A29" s="18" t="s">
        <v>32</v>
      </c>
      <c r="B29" s="19" t="s">
        <v>548</v>
      </c>
      <c r="C29" s="42"/>
      <c r="D29" s="42"/>
      <c r="E29" s="41"/>
      <c r="F29" s="42"/>
      <c r="G29" s="42"/>
      <c r="H29" s="50"/>
      <c r="I29" s="41"/>
      <c r="J29" s="50">
        <v>20</v>
      </c>
      <c r="K29" s="50"/>
      <c r="L29" s="41"/>
      <c r="M29" s="50"/>
      <c r="N29" s="50"/>
      <c r="O29" s="50"/>
      <c r="P29" s="50"/>
      <c r="Q29" s="50"/>
      <c r="R29" s="50"/>
      <c r="S29" s="41"/>
      <c r="T29" s="42"/>
      <c r="U29" s="55">
        <f t="shared" si="1"/>
        <v>20</v>
      </c>
      <c r="V29" s="39">
        <f t="shared" si="2"/>
        <v>20</v>
      </c>
      <c r="W29" s="81">
        <f t="shared" si="3"/>
        <v>1</v>
      </c>
      <c r="X29">
        <f t="shared" si="4"/>
        <v>0</v>
      </c>
      <c r="Y29">
        <f t="shared" si="5"/>
        <v>20</v>
      </c>
      <c r="Z29">
        <f t="shared" si="6"/>
        <v>20</v>
      </c>
      <c r="AB29">
        <f t="shared" si="7"/>
        <v>0</v>
      </c>
      <c r="AC29">
        <f t="shared" si="8"/>
        <v>0</v>
      </c>
      <c r="AD29">
        <f t="shared" si="9"/>
        <v>0</v>
      </c>
      <c r="AE29">
        <f t="shared" si="10"/>
        <v>0</v>
      </c>
      <c r="AF29">
        <f t="shared" si="11"/>
        <v>0</v>
      </c>
      <c r="AG29">
        <f t="shared" si="12"/>
        <v>0</v>
      </c>
      <c r="AH29">
        <f t="shared" si="13"/>
        <v>0</v>
      </c>
      <c r="AI29">
        <f t="shared" si="14"/>
        <v>20</v>
      </c>
      <c r="AJ29">
        <f t="shared" si="15"/>
        <v>0</v>
      </c>
      <c r="AK29">
        <f t="shared" si="16"/>
        <v>0</v>
      </c>
      <c r="AL29">
        <f t="shared" si="17"/>
        <v>0</v>
      </c>
      <c r="AM29">
        <f t="shared" si="18"/>
        <v>0</v>
      </c>
      <c r="AN29">
        <f t="shared" si="19"/>
        <v>0</v>
      </c>
      <c r="AO29">
        <f t="shared" si="20"/>
        <v>0</v>
      </c>
      <c r="AP29">
        <f t="shared" si="21"/>
        <v>0</v>
      </c>
      <c r="AQ29">
        <f t="shared" si="22"/>
        <v>0</v>
      </c>
      <c r="AR29">
        <f t="shared" si="23"/>
        <v>0</v>
      </c>
      <c r="AS29">
        <f t="shared" si="24"/>
        <v>0</v>
      </c>
    </row>
    <row r="30" spans="1:45" ht="19.5">
      <c r="A30" s="18" t="s">
        <v>33</v>
      </c>
      <c r="B30" s="19" t="s">
        <v>274</v>
      </c>
      <c r="C30" s="42"/>
      <c r="D30" s="42"/>
      <c r="E30" s="41"/>
      <c r="F30" s="42"/>
      <c r="G30" s="42">
        <v>20</v>
      </c>
      <c r="H30" s="42"/>
      <c r="I30" s="33"/>
      <c r="J30" s="42"/>
      <c r="K30" s="50"/>
      <c r="L30" s="41"/>
      <c r="M30" s="50"/>
      <c r="N30" s="42"/>
      <c r="O30" s="42"/>
      <c r="P30" s="42"/>
      <c r="Q30" s="50"/>
      <c r="R30" s="50"/>
      <c r="S30" s="41"/>
      <c r="T30" s="42"/>
      <c r="U30" s="55">
        <f t="shared" si="1"/>
        <v>20</v>
      </c>
      <c r="V30" s="39">
        <f t="shared" si="2"/>
        <v>20</v>
      </c>
      <c r="W30" s="81">
        <f t="shared" si="3"/>
        <v>1</v>
      </c>
      <c r="X30">
        <f t="shared" si="4"/>
        <v>0</v>
      </c>
      <c r="Y30">
        <f t="shared" si="5"/>
        <v>20</v>
      </c>
      <c r="Z30">
        <f t="shared" si="6"/>
        <v>20</v>
      </c>
      <c r="AB30">
        <f t="shared" si="7"/>
        <v>0</v>
      </c>
      <c r="AC30">
        <f t="shared" si="8"/>
        <v>0</v>
      </c>
      <c r="AD30">
        <f t="shared" si="9"/>
        <v>0</v>
      </c>
      <c r="AE30">
        <f t="shared" si="10"/>
        <v>0</v>
      </c>
      <c r="AF30">
        <f t="shared" si="11"/>
        <v>20</v>
      </c>
      <c r="AG30">
        <f t="shared" si="12"/>
        <v>0</v>
      </c>
      <c r="AH30">
        <f t="shared" si="13"/>
        <v>0</v>
      </c>
      <c r="AI30">
        <f t="shared" si="14"/>
        <v>0</v>
      </c>
      <c r="AJ30">
        <f t="shared" si="15"/>
        <v>0</v>
      </c>
      <c r="AK30">
        <f t="shared" si="16"/>
        <v>0</v>
      </c>
      <c r="AL30">
        <f t="shared" si="17"/>
        <v>0</v>
      </c>
      <c r="AM30">
        <f t="shared" si="18"/>
        <v>0</v>
      </c>
      <c r="AN30">
        <f t="shared" si="19"/>
        <v>0</v>
      </c>
      <c r="AO30">
        <f t="shared" si="20"/>
        <v>0</v>
      </c>
      <c r="AP30">
        <f t="shared" si="21"/>
        <v>0</v>
      </c>
      <c r="AQ30">
        <f t="shared" si="22"/>
        <v>0</v>
      </c>
      <c r="AR30">
        <f t="shared" si="23"/>
        <v>0</v>
      </c>
      <c r="AS30">
        <f t="shared" si="24"/>
        <v>0</v>
      </c>
    </row>
    <row r="31" spans="1:45" ht="19.5">
      <c r="A31" s="18" t="s">
        <v>34</v>
      </c>
      <c r="B31" s="19" t="s">
        <v>166</v>
      </c>
      <c r="C31" s="42"/>
      <c r="D31" s="42"/>
      <c r="E31" s="41"/>
      <c r="F31" s="42"/>
      <c r="G31" s="42"/>
      <c r="H31" s="50"/>
      <c r="I31" s="41"/>
      <c r="J31" s="50"/>
      <c r="K31" s="50"/>
      <c r="L31" s="41"/>
      <c r="M31" s="50"/>
      <c r="N31" s="50"/>
      <c r="O31" s="50"/>
      <c r="P31" s="50">
        <v>20</v>
      </c>
      <c r="Q31" s="50"/>
      <c r="R31" s="50"/>
      <c r="S31" s="41"/>
      <c r="T31" s="42"/>
      <c r="U31" s="55">
        <f t="shared" si="1"/>
        <v>20</v>
      </c>
      <c r="V31" s="39">
        <f t="shared" si="2"/>
        <v>20</v>
      </c>
      <c r="W31" s="81">
        <f t="shared" si="3"/>
        <v>1</v>
      </c>
      <c r="X31">
        <f t="shared" si="4"/>
        <v>0</v>
      </c>
      <c r="Y31">
        <f t="shared" si="5"/>
        <v>20</v>
      </c>
      <c r="Z31">
        <f t="shared" si="6"/>
        <v>20</v>
      </c>
      <c r="AB31">
        <f t="shared" si="7"/>
        <v>0</v>
      </c>
      <c r="AC31">
        <f t="shared" si="8"/>
        <v>0</v>
      </c>
      <c r="AD31">
        <f t="shared" si="9"/>
        <v>0</v>
      </c>
      <c r="AE31">
        <f t="shared" si="10"/>
        <v>0</v>
      </c>
      <c r="AF31">
        <f t="shared" si="11"/>
        <v>0</v>
      </c>
      <c r="AG31">
        <f t="shared" si="12"/>
        <v>0</v>
      </c>
      <c r="AH31">
        <f t="shared" si="13"/>
        <v>0</v>
      </c>
      <c r="AI31">
        <f t="shared" si="14"/>
        <v>0</v>
      </c>
      <c r="AJ31">
        <f t="shared" si="15"/>
        <v>0</v>
      </c>
      <c r="AK31">
        <f t="shared" si="16"/>
        <v>0</v>
      </c>
      <c r="AL31">
        <f t="shared" si="17"/>
        <v>0</v>
      </c>
      <c r="AM31">
        <f t="shared" si="18"/>
        <v>0</v>
      </c>
      <c r="AN31">
        <f t="shared" si="19"/>
        <v>0</v>
      </c>
      <c r="AO31">
        <f t="shared" si="20"/>
        <v>20</v>
      </c>
      <c r="AP31">
        <f t="shared" si="21"/>
        <v>0</v>
      </c>
      <c r="AQ31">
        <f t="shared" si="22"/>
        <v>0</v>
      </c>
      <c r="AR31">
        <f t="shared" si="23"/>
        <v>0</v>
      </c>
      <c r="AS31">
        <f t="shared" si="24"/>
        <v>0</v>
      </c>
    </row>
    <row r="32" spans="1:45" ht="19.5">
      <c r="A32" s="18" t="s">
        <v>35</v>
      </c>
      <c r="B32" s="19" t="s">
        <v>263</v>
      </c>
      <c r="C32" s="42"/>
      <c r="D32" s="42"/>
      <c r="E32" s="41"/>
      <c r="F32" s="42">
        <v>20</v>
      </c>
      <c r="G32" s="42"/>
      <c r="H32" s="42"/>
      <c r="I32" s="33"/>
      <c r="J32" s="42"/>
      <c r="K32" s="50"/>
      <c r="L32" s="41"/>
      <c r="M32" s="50"/>
      <c r="N32" s="42"/>
      <c r="O32" s="42"/>
      <c r="P32" s="42"/>
      <c r="Q32" s="50"/>
      <c r="R32" s="50"/>
      <c r="S32" s="41"/>
      <c r="T32" s="42"/>
      <c r="U32" s="55">
        <f t="shared" si="1"/>
        <v>20</v>
      </c>
      <c r="V32" s="39">
        <f t="shared" si="2"/>
        <v>20</v>
      </c>
      <c r="W32" s="81">
        <f t="shared" si="3"/>
        <v>1</v>
      </c>
      <c r="X32">
        <f t="shared" si="4"/>
        <v>0</v>
      </c>
      <c r="Y32">
        <f t="shared" si="5"/>
        <v>20</v>
      </c>
      <c r="Z32">
        <f t="shared" si="6"/>
        <v>20</v>
      </c>
      <c r="AB32">
        <f t="shared" si="7"/>
        <v>0</v>
      </c>
      <c r="AC32">
        <f t="shared" si="8"/>
        <v>0</v>
      </c>
      <c r="AD32">
        <f t="shared" si="9"/>
        <v>0</v>
      </c>
      <c r="AE32">
        <f t="shared" si="10"/>
        <v>20</v>
      </c>
      <c r="AF32">
        <f t="shared" si="11"/>
        <v>0</v>
      </c>
      <c r="AG32">
        <f t="shared" si="12"/>
        <v>0</v>
      </c>
      <c r="AH32">
        <f t="shared" si="13"/>
        <v>0</v>
      </c>
      <c r="AI32">
        <f t="shared" si="14"/>
        <v>0</v>
      </c>
      <c r="AJ32">
        <f t="shared" si="15"/>
        <v>0</v>
      </c>
      <c r="AK32">
        <f t="shared" si="16"/>
        <v>0</v>
      </c>
      <c r="AL32">
        <f t="shared" si="17"/>
        <v>0</v>
      </c>
      <c r="AM32">
        <f t="shared" si="18"/>
        <v>0</v>
      </c>
      <c r="AN32">
        <f t="shared" si="19"/>
        <v>0</v>
      </c>
      <c r="AO32">
        <f t="shared" si="20"/>
        <v>0</v>
      </c>
      <c r="AP32">
        <f t="shared" si="21"/>
        <v>0</v>
      </c>
      <c r="AQ32">
        <f t="shared" si="22"/>
        <v>0</v>
      </c>
      <c r="AR32">
        <f t="shared" si="23"/>
        <v>0</v>
      </c>
      <c r="AS32">
        <f t="shared" si="24"/>
        <v>0</v>
      </c>
    </row>
    <row r="33" spans="1:45" ht="19.5">
      <c r="A33" s="18" t="s">
        <v>36</v>
      </c>
      <c r="B33" s="19" t="s">
        <v>253</v>
      </c>
      <c r="C33" s="42">
        <v>20</v>
      </c>
      <c r="D33" s="42"/>
      <c r="E33" s="41"/>
      <c r="F33" s="42"/>
      <c r="G33" s="42"/>
      <c r="H33" s="42"/>
      <c r="I33" s="33"/>
      <c r="J33" s="42"/>
      <c r="K33" s="50"/>
      <c r="L33" s="41"/>
      <c r="M33" s="50"/>
      <c r="N33" s="42"/>
      <c r="O33" s="42"/>
      <c r="P33" s="42"/>
      <c r="Q33" s="50"/>
      <c r="R33" s="50"/>
      <c r="S33" s="41"/>
      <c r="T33" s="42"/>
      <c r="U33" s="55">
        <f t="shared" si="1"/>
        <v>20</v>
      </c>
      <c r="V33" s="39">
        <f t="shared" si="2"/>
        <v>20</v>
      </c>
      <c r="W33" s="81">
        <f t="shared" si="3"/>
        <v>1</v>
      </c>
      <c r="X33">
        <f t="shared" si="4"/>
        <v>0</v>
      </c>
      <c r="Y33">
        <f t="shared" si="5"/>
        <v>20</v>
      </c>
      <c r="Z33">
        <f t="shared" si="6"/>
        <v>20</v>
      </c>
      <c r="AB33">
        <f t="shared" si="7"/>
        <v>20</v>
      </c>
      <c r="AC33">
        <f t="shared" si="8"/>
        <v>0</v>
      </c>
      <c r="AD33">
        <f t="shared" si="9"/>
        <v>0</v>
      </c>
      <c r="AE33">
        <f t="shared" si="10"/>
        <v>0</v>
      </c>
      <c r="AF33">
        <f t="shared" si="11"/>
        <v>0</v>
      </c>
      <c r="AG33">
        <f t="shared" si="12"/>
        <v>0</v>
      </c>
      <c r="AH33">
        <f t="shared" si="13"/>
        <v>0</v>
      </c>
      <c r="AI33">
        <f t="shared" si="14"/>
        <v>0</v>
      </c>
      <c r="AJ33">
        <f t="shared" si="15"/>
        <v>0</v>
      </c>
      <c r="AK33">
        <f t="shared" si="16"/>
        <v>0</v>
      </c>
      <c r="AL33">
        <f t="shared" si="17"/>
        <v>0</v>
      </c>
      <c r="AM33">
        <f t="shared" si="18"/>
        <v>0</v>
      </c>
      <c r="AN33">
        <f t="shared" si="19"/>
        <v>0</v>
      </c>
      <c r="AO33">
        <f t="shared" si="20"/>
        <v>0</v>
      </c>
      <c r="AP33">
        <f t="shared" si="21"/>
        <v>0</v>
      </c>
      <c r="AQ33">
        <f t="shared" si="22"/>
        <v>0</v>
      </c>
      <c r="AR33">
        <f t="shared" si="23"/>
        <v>0</v>
      </c>
      <c r="AS33">
        <f t="shared" si="24"/>
        <v>0</v>
      </c>
    </row>
    <row r="34" spans="1:45" ht="19.5">
      <c r="A34" s="18" t="s">
        <v>37</v>
      </c>
      <c r="B34" s="19" t="s">
        <v>113</v>
      </c>
      <c r="C34" s="42"/>
      <c r="D34" s="42"/>
      <c r="E34" s="41"/>
      <c r="F34" s="42">
        <v>18</v>
      </c>
      <c r="G34" s="42"/>
      <c r="H34" s="50"/>
      <c r="I34" s="41"/>
      <c r="J34" s="50"/>
      <c r="K34" s="50"/>
      <c r="L34" s="33"/>
      <c r="M34" s="42"/>
      <c r="N34" s="42"/>
      <c r="O34" s="42"/>
      <c r="P34" s="42"/>
      <c r="Q34" s="50"/>
      <c r="R34" s="50"/>
      <c r="S34" s="41"/>
      <c r="T34" s="42"/>
      <c r="U34" s="55">
        <f t="shared" si="1"/>
        <v>18</v>
      </c>
      <c r="V34" s="39">
        <f t="shared" si="2"/>
        <v>18</v>
      </c>
      <c r="W34" s="81">
        <f t="shared" si="3"/>
        <v>1</v>
      </c>
      <c r="X34">
        <f t="shared" si="4"/>
        <v>0</v>
      </c>
      <c r="Y34">
        <f t="shared" si="5"/>
        <v>18</v>
      </c>
      <c r="Z34">
        <f t="shared" si="6"/>
        <v>18</v>
      </c>
      <c r="AB34">
        <f t="shared" si="7"/>
        <v>0</v>
      </c>
      <c r="AC34">
        <f t="shared" si="8"/>
        <v>0</v>
      </c>
      <c r="AD34">
        <f t="shared" si="9"/>
        <v>0</v>
      </c>
      <c r="AE34">
        <f t="shared" si="10"/>
        <v>18</v>
      </c>
      <c r="AF34">
        <f t="shared" si="11"/>
        <v>0</v>
      </c>
      <c r="AG34">
        <f t="shared" si="12"/>
        <v>0</v>
      </c>
      <c r="AH34">
        <f t="shared" si="13"/>
        <v>0</v>
      </c>
      <c r="AI34">
        <f t="shared" si="14"/>
        <v>0</v>
      </c>
      <c r="AJ34">
        <f t="shared" si="15"/>
        <v>0</v>
      </c>
      <c r="AK34">
        <f t="shared" si="16"/>
        <v>0</v>
      </c>
      <c r="AL34">
        <f t="shared" si="17"/>
        <v>0</v>
      </c>
      <c r="AM34">
        <f t="shared" si="18"/>
        <v>0</v>
      </c>
      <c r="AN34">
        <f t="shared" si="19"/>
        <v>0</v>
      </c>
      <c r="AO34">
        <f t="shared" si="20"/>
        <v>0</v>
      </c>
      <c r="AP34">
        <f t="shared" si="21"/>
        <v>0</v>
      </c>
      <c r="AQ34">
        <f t="shared" si="22"/>
        <v>0</v>
      </c>
      <c r="AR34">
        <f t="shared" si="23"/>
        <v>0</v>
      </c>
      <c r="AS34">
        <f t="shared" si="24"/>
        <v>0</v>
      </c>
    </row>
    <row r="35" spans="1:45" ht="19.5">
      <c r="A35" s="18" t="s">
        <v>38</v>
      </c>
      <c r="B35" s="19" t="s">
        <v>261</v>
      </c>
      <c r="C35" s="42"/>
      <c r="D35" s="42">
        <v>18</v>
      </c>
      <c r="E35" s="41"/>
      <c r="F35" s="42"/>
      <c r="G35" s="42"/>
      <c r="H35" s="42"/>
      <c r="I35" s="33"/>
      <c r="J35" s="42"/>
      <c r="K35" s="50"/>
      <c r="L35" s="41"/>
      <c r="M35" s="50"/>
      <c r="N35" s="42"/>
      <c r="O35" s="42"/>
      <c r="P35" s="42"/>
      <c r="Q35" s="50"/>
      <c r="R35" s="50"/>
      <c r="S35" s="41"/>
      <c r="T35" s="42"/>
      <c r="U35" s="55">
        <f aca="true" t="shared" si="25" ref="U35:U66">SUM(C35:T35)</f>
        <v>18</v>
      </c>
      <c r="V35" s="39">
        <f aca="true" t="shared" si="26" ref="V35:V69">Z35</f>
        <v>18</v>
      </c>
      <c r="W35" s="81">
        <f t="shared" si="3"/>
        <v>1</v>
      </c>
      <c r="X35">
        <f t="shared" si="4"/>
        <v>0</v>
      </c>
      <c r="Y35">
        <f t="shared" si="5"/>
        <v>18</v>
      </c>
      <c r="Z35">
        <f t="shared" si="6"/>
        <v>18</v>
      </c>
      <c r="AB35">
        <f t="shared" si="7"/>
        <v>0</v>
      </c>
      <c r="AC35">
        <f t="shared" si="8"/>
        <v>18</v>
      </c>
      <c r="AD35">
        <f t="shared" si="9"/>
        <v>0</v>
      </c>
      <c r="AE35">
        <f t="shared" si="10"/>
        <v>0</v>
      </c>
      <c r="AF35">
        <f t="shared" si="11"/>
        <v>0</v>
      </c>
      <c r="AG35">
        <f t="shared" si="12"/>
        <v>0</v>
      </c>
      <c r="AH35">
        <f t="shared" si="13"/>
        <v>0</v>
      </c>
      <c r="AI35">
        <f t="shared" si="14"/>
        <v>0</v>
      </c>
      <c r="AJ35">
        <f t="shared" si="15"/>
        <v>0</v>
      </c>
      <c r="AK35">
        <f t="shared" si="16"/>
        <v>0</v>
      </c>
      <c r="AL35">
        <f t="shared" si="17"/>
        <v>0</v>
      </c>
      <c r="AM35">
        <f t="shared" si="18"/>
        <v>0</v>
      </c>
      <c r="AN35">
        <f t="shared" si="19"/>
        <v>0</v>
      </c>
      <c r="AO35">
        <f t="shared" si="20"/>
        <v>0</v>
      </c>
      <c r="AP35">
        <f t="shared" si="21"/>
        <v>0</v>
      </c>
      <c r="AQ35">
        <f t="shared" si="22"/>
        <v>0</v>
      </c>
      <c r="AR35">
        <f t="shared" si="23"/>
        <v>0</v>
      </c>
      <c r="AS35">
        <f t="shared" si="24"/>
        <v>0</v>
      </c>
    </row>
    <row r="36" spans="1:45" ht="19.5">
      <c r="A36" s="18" t="s">
        <v>39</v>
      </c>
      <c r="B36" s="19" t="s">
        <v>663</v>
      </c>
      <c r="C36" s="42"/>
      <c r="D36" s="42"/>
      <c r="E36" s="41"/>
      <c r="F36" s="42"/>
      <c r="G36" s="42"/>
      <c r="H36" s="50"/>
      <c r="I36" s="41"/>
      <c r="J36" s="50"/>
      <c r="K36" s="50"/>
      <c r="L36" s="41"/>
      <c r="M36" s="50"/>
      <c r="N36" s="50"/>
      <c r="O36" s="50"/>
      <c r="P36" s="50">
        <v>18</v>
      </c>
      <c r="Q36" s="50"/>
      <c r="R36" s="50"/>
      <c r="S36" s="41"/>
      <c r="T36" s="42"/>
      <c r="U36" s="55">
        <f t="shared" si="25"/>
        <v>18</v>
      </c>
      <c r="V36" s="39">
        <f t="shared" si="26"/>
        <v>18</v>
      </c>
      <c r="W36" s="81">
        <f t="shared" si="3"/>
        <v>1</v>
      </c>
      <c r="X36">
        <f t="shared" si="4"/>
        <v>0</v>
      </c>
      <c r="Y36">
        <f t="shared" si="5"/>
        <v>18</v>
      </c>
      <c r="Z36">
        <f t="shared" si="6"/>
        <v>18</v>
      </c>
      <c r="AB36">
        <f t="shared" si="7"/>
        <v>0</v>
      </c>
      <c r="AC36">
        <f t="shared" si="8"/>
        <v>0</v>
      </c>
      <c r="AD36">
        <f t="shared" si="9"/>
        <v>0</v>
      </c>
      <c r="AE36">
        <f t="shared" si="10"/>
        <v>0</v>
      </c>
      <c r="AF36">
        <f t="shared" si="11"/>
        <v>0</v>
      </c>
      <c r="AG36">
        <f t="shared" si="12"/>
        <v>0</v>
      </c>
      <c r="AH36">
        <f t="shared" si="13"/>
        <v>0</v>
      </c>
      <c r="AI36">
        <f t="shared" si="14"/>
        <v>0</v>
      </c>
      <c r="AJ36">
        <f t="shared" si="15"/>
        <v>0</v>
      </c>
      <c r="AK36">
        <f t="shared" si="16"/>
        <v>0</v>
      </c>
      <c r="AL36">
        <f t="shared" si="17"/>
        <v>0</v>
      </c>
      <c r="AM36">
        <f t="shared" si="18"/>
        <v>0</v>
      </c>
      <c r="AN36">
        <f t="shared" si="19"/>
        <v>0</v>
      </c>
      <c r="AO36">
        <f t="shared" si="20"/>
        <v>18</v>
      </c>
      <c r="AP36">
        <f t="shared" si="21"/>
        <v>0</v>
      </c>
      <c r="AQ36">
        <f t="shared" si="22"/>
        <v>0</v>
      </c>
      <c r="AR36">
        <f t="shared" si="23"/>
        <v>0</v>
      </c>
      <c r="AS36">
        <f t="shared" si="24"/>
        <v>0</v>
      </c>
    </row>
    <row r="37" spans="1:45" ht="19.5">
      <c r="A37" s="18" t="s">
        <v>40</v>
      </c>
      <c r="B37" s="19" t="s">
        <v>674</v>
      </c>
      <c r="C37" s="42"/>
      <c r="D37" s="42"/>
      <c r="E37" s="41"/>
      <c r="F37" s="42"/>
      <c r="G37" s="42"/>
      <c r="H37" s="50"/>
      <c r="I37" s="41"/>
      <c r="J37" s="50"/>
      <c r="K37" s="50"/>
      <c r="L37" s="41"/>
      <c r="M37" s="50"/>
      <c r="N37" s="50"/>
      <c r="O37" s="50"/>
      <c r="P37" s="50"/>
      <c r="Q37" s="50">
        <v>18</v>
      </c>
      <c r="R37" s="50"/>
      <c r="S37" s="41"/>
      <c r="T37" s="42"/>
      <c r="U37" s="55">
        <f t="shared" si="25"/>
        <v>18</v>
      </c>
      <c r="V37" s="39">
        <f t="shared" si="26"/>
        <v>18</v>
      </c>
      <c r="W37" s="81">
        <f t="shared" si="3"/>
        <v>1</v>
      </c>
      <c r="X37">
        <f t="shared" si="4"/>
        <v>0</v>
      </c>
      <c r="Y37">
        <f t="shared" si="5"/>
        <v>18</v>
      </c>
      <c r="Z37">
        <f t="shared" si="6"/>
        <v>18</v>
      </c>
      <c r="AB37">
        <f t="shared" si="7"/>
        <v>0</v>
      </c>
      <c r="AC37">
        <f t="shared" si="8"/>
        <v>0</v>
      </c>
      <c r="AD37">
        <f t="shared" si="9"/>
        <v>0</v>
      </c>
      <c r="AE37">
        <f t="shared" si="10"/>
        <v>0</v>
      </c>
      <c r="AF37">
        <f t="shared" si="11"/>
        <v>0</v>
      </c>
      <c r="AG37">
        <f t="shared" si="12"/>
        <v>0</v>
      </c>
      <c r="AH37">
        <f t="shared" si="13"/>
        <v>0</v>
      </c>
      <c r="AI37">
        <f t="shared" si="14"/>
        <v>0</v>
      </c>
      <c r="AJ37">
        <f t="shared" si="15"/>
        <v>0</v>
      </c>
      <c r="AK37">
        <f t="shared" si="16"/>
        <v>0</v>
      </c>
      <c r="AL37">
        <f t="shared" si="17"/>
        <v>0</v>
      </c>
      <c r="AM37">
        <f t="shared" si="18"/>
        <v>0</v>
      </c>
      <c r="AN37">
        <f t="shared" si="19"/>
        <v>0</v>
      </c>
      <c r="AO37">
        <f t="shared" si="20"/>
        <v>0</v>
      </c>
      <c r="AP37">
        <f t="shared" si="21"/>
        <v>18</v>
      </c>
      <c r="AQ37">
        <f t="shared" si="22"/>
        <v>0</v>
      </c>
      <c r="AR37">
        <f t="shared" si="23"/>
        <v>0</v>
      </c>
      <c r="AS37">
        <f t="shared" si="24"/>
        <v>0</v>
      </c>
    </row>
    <row r="38" spans="1:45" ht="19.5">
      <c r="A38" s="18" t="s">
        <v>41</v>
      </c>
      <c r="B38" s="19" t="s">
        <v>723</v>
      </c>
      <c r="C38" s="42"/>
      <c r="D38" s="42"/>
      <c r="E38" s="41"/>
      <c r="F38" s="42"/>
      <c r="G38" s="42"/>
      <c r="H38" s="50"/>
      <c r="I38" s="41"/>
      <c r="J38" s="50"/>
      <c r="K38" s="50"/>
      <c r="L38" s="41"/>
      <c r="M38" s="50"/>
      <c r="N38" s="50"/>
      <c r="O38" s="50"/>
      <c r="P38" s="50"/>
      <c r="Q38" s="50"/>
      <c r="R38" s="50">
        <v>18</v>
      </c>
      <c r="S38" s="41"/>
      <c r="T38" s="42"/>
      <c r="U38" s="55">
        <f t="shared" si="25"/>
        <v>18</v>
      </c>
      <c r="V38" s="39">
        <f t="shared" si="26"/>
        <v>18</v>
      </c>
      <c r="W38" s="81">
        <f t="shared" si="3"/>
        <v>1</v>
      </c>
      <c r="X38">
        <f t="shared" si="4"/>
        <v>0</v>
      </c>
      <c r="Y38">
        <f t="shared" si="5"/>
        <v>18</v>
      </c>
      <c r="Z38">
        <f t="shared" si="6"/>
        <v>18</v>
      </c>
      <c r="AB38">
        <f t="shared" si="7"/>
        <v>0</v>
      </c>
      <c r="AC38">
        <f t="shared" si="8"/>
        <v>0</v>
      </c>
      <c r="AD38">
        <f t="shared" si="9"/>
        <v>0</v>
      </c>
      <c r="AE38">
        <f t="shared" si="10"/>
        <v>0</v>
      </c>
      <c r="AF38">
        <f t="shared" si="11"/>
        <v>0</v>
      </c>
      <c r="AG38">
        <f t="shared" si="12"/>
        <v>0</v>
      </c>
      <c r="AH38">
        <f t="shared" si="13"/>
        <v>0</v>
      </c>
      <c r="AI38">
        <f t="shared" si="14"/>
        <v>0</v>
      </c>
      <c r="AJ38">
        <f t="shared" si="15"/>
        <v>0</v>
      </c>
      <c r="AK38">
        <f t="shared" si="16"/>
        <v>0</v>
      </c>
      <c r="AL38">
        <f t="shared" si="17"/>
        <v>0</v>
      </c>
      <c r="AM38">
        <f t="shared" si="18"/>
        <v>0</v>
      </c>
      <c r="AN38">
        <f t="shared" si="19"/>
        <v>0</v>
      </c>
      <c r="AO38">
        <f t="shared" si="20"/>
        <v>0</v>
      </c>
      <c r="AP38">
        <f t="shared" si="21"/>
        <v>0</v>
      </c>
      <c r="AQ38">
        <f t="shared" si="22"/>
        <v>18</v>
      </c>
      <c r="AR38">
        <f t="shared" si="23"/>
        <v>0</v>
      </c>
      <c r="AS38">
        <f t="shared" si="24"/>
        <v>0</v>
      </c>
    </row>
    <row r="39" spans="1:45" ht="19.5">
      <c r="A39" s="18" t="s">
        <v>42</v>
      </c>
      <c r="B39" s="19" t="s">
        <v>124</v>
      </c>
      <c r="C39" s="42"/>
      <c r="D39" s="42"/>
      <c r="E39" s="41"/>
      <c r="F39" s="42"/>
      <c r="G39" s="42"/>
      <c r="H39" s="50">
        <v>17</v>
      </c>
      <c r="I39" s="41"/>
      <c r="J39" s="50"/>
      <c r="K39" s="50"/>
      <c r="L39" s="41"/>
      <c r="M39" s="42"/>
      <c r="N39" s="42"/>
      <c r="O39" s="50"/>
      <c r="P39" s="50"/>
      <c r="Q39" s="50"/>
      <c r="R39" s="50"/>
      <c r="S39" s="41"/>
      <c r="T39" s="50"/>
      <c r="U39" s="55">
        <f t="shared" si="25"/>
        <v>17</v>
      </c>
      <c r="V39" s="39">
        <f t="shared" si="26"/>
        <v>17</v>
      </c>
      <c r="W39" s="81">
        <f t="shared" si="3"/>
        <v>1</v>
      </c>
      <c r="X39">
        <f t="shared" si="4"/>
        <v>0</v>
      </c>
      <c r="Y39">
        <f t="shared" si="5"/>
        <v>17</v>
      </c>
      <c r="Z39">
        <f t="shared" si="6"/>
        <v>17</v>
      </c>
      <c r="AB39">
        <f t="shared" si="7"/>
        <v>0</v>
      </c>
      <c r="AC39">
        <f t="shared" si="8"/>
        <v>0</v>
      </c>
      <c r="AD39">
        <f t="shared" si="9"/>
        <v>0</v>
      </c>
      <c r="AE39">
        <f t="shared" si="10"/>
        <v>0</v>
      </c>
      <c r="AF39">
        <f t="shared" si="11"/>
        <v>0</v>
      </c>
      <c r="AG39">
        <f t="shared" si="12"/>
        <v>17</v>
      </c>
      <c r="AH39">
        <f t="shared" si="13"/>
        <v>0</v>
      </c>
      <c r="AI39">
        <f t="shared" si="14"/>
        <v>0</v>
      </c>
      <c r="AJ39">
        <f t="shared" si="15"/>
        <v>0</v>
      </c>
      <c r="AK39">
        <f t="shared" si="16"/>
        <v>0</v>
      </c>
      <c r="AL39">
        <f t="shared" si="17"/>
        <v>0</v>
      </c>
      <c r="AM39">
        <f t="shared" si="18"/>
        <v>0</v>
      </c>
      <c r="AN39">
        <f t="shared" si="19"/>
        <v>0</v>
      </c>
      <c r="AO39">
        <f t="shared" si="20"/>
        <v>0</v>
      </c>
      <c r="AP39">
        <f t="shared" si="21"/>
        <v>0</v>
      </c>
      <c r="AQ39">
        <f t="shared" si="22"/>
        <v>0</v>
      </c>
      <c r="AR39">
        <f t="shared" si="23"/>
        <v>0</v>
      </c>
      <c r="AS39">
        <f t="shared" si="24"/>
        <v>0</v>
      </c>
    </row>
    <row r="40" spans="1:45" ht="19.5">
      <c r="A40" s="18" t="s">
        <v>44</v>
      </c>
      <c r="B40" s="19" t="s">
        <v>167</v>
      </c>
      <c r="C40" s="42"/>
      <c r="D40" s="42"/>
      <c r="E40" s="41"/>
      <c r="F40" s="42"/>
      <c r="G40" s="42"/>
      <c r="H40" s="42"/>
      <c r="I40" s="41"/>
      <c r="J40" s="42"/>
      <c r="K40" s="50"/>
      <c r="L40" s="41"/>
      <c r="M40" s="50"/>
      <c r="N40" s="50"/>
      <c r="O40" s="50"/>
      <c r="P40" s="50">
        <v>17</v>
      </c>
      <c r="Q40" s="50"/>
      <c r="R40" s="50"/>
      <c r="S40" s="41"/>
      <c r="T40" s="42"/>
      <c r="U40" s="55">
        <f t="shared" si="25"/>
        <v>17</v>
      </c>
      <c r="V40" s="39">
        <f t="shared" si="26"/>
        <v>17</v>
      </c>
      <c r="W40" s="81">
        <f t="shared" si="3"/>
        <v>1</v>
      </c>
      <c r="X40">
        <f t="shared" si="4"/>
        <v>0</v>
      </c>
      <c r="Y40">
        <f t="shared" si="5"/>
        <v>17</v>
      </c>
      <c r="Z40">
        <f t="shared" si="6"/>
        <v>17</v>
      </c>
      <c r="AB40">
        <f t="shared" si="7"/>
        <v>0</v>
      </c>
      <c r="AC40">
        <f t="shared" si="8"/>
        <v>0</v>
      </c>
      <c r="AD40">
        <f t="shared" si="9"/>
        <v>0</v>
      </c>
      <c r="AE40">
        <f t="shared" si="10"/>
        <v>0</v>
      </c>
      <c r="AF40">
        <f t="shared" si="11"/>
        <v>0</v>
      </c>
      <c r="AG40">
        <f t="shared" si="12"/>
        <v>0</v>
      </c>
      <c r="AH40">
        <f t="shared" si="13"/>
        <v>0</v>
      </c>
      <c r="AI40">
        <f t="shared" si="14"/>
        <v>0</v>
      </c>
      <c r="AJ40">
        <f t="shared" si="15"/>
        <v>0</v>
      </c>
      <c r="AK40">
        <f t="shared" si="16"/>
        <v>0</v>
      </c>
      <c r="AL40">
        <f t="shared" si="17"/>
        <v>0</v>
      </c>
      <c r="AM40">
        <f t="shared" si="18"/>
        <v>0</v>
      </c>
      <c r="AN40">
        <f t="shared" si="19"/>
        <v>0</v>
      </c>
      <c r="AO40">
        <f t="shared" si="20"/>
        <v>17</v>
      </c>
      <c r="AP40">
        <f t="shared" si="21"/>
        <v>0</v>
      </c>
      <c r="AQ40">
        <f t="shared" si="22"/>
        <v>0</v>
      </c>
      <c r="AR40">
        <f t="shared" si="23"/>
        <v>0</v>
      </c>
      <c r="AS40">
        <f t="shared" si="24"/>
        <v>0</v>
      </c>
    </row>
    <row r="41" spans="1:45" ht="19.5">
      <c r="A41" s="18" t="s">
        <v>45</v>
      </c>
      <c r="B41" s="19" t="s">
        <v>675</v>
      </c>
      <c r="C41" s="42"/>
      <c r="D41" s="42"/>
      <c r="E41" s="41"/>
      <c r="F41" s="42"/>
      <c r="G41" s="42"/>
      <c r="H41" s="50"/>
      <c r="I41" s="41"/>
      <c r="J41" s="50"/>
      <c r="K41" s="50"/>
      <c r="L41" s="41"/>
      <c r="M41" s="50"/>
      <c r="N41" s="50"/>
      <c r="O41" s="50"/>
      <c r="P41" s="50"/>
      <c r="Q41" s="50">
        <v>17</v>
      </c>
      <c r="R41" s="50"/>
      <c r="S41" s="41"/>
      <c r="T41" s="42"/>
      <c r="U41" s="55">
        <f t="shared" si="25"/>
        <v>17</v>
      </c>
      <c r="V41" s="39">
        <f t="shared" si="26"/>
        <v>17</v>
      </c>
      <c r="W41" s="81">
        <f t="shared" si="3"/>
        <v>1</v>
      </c>
      <c r="X41">
        <f t="shared" si="4"/>
        <v>0</v>
      </c>
      <c r="Y41">
        <f t="shared" si="5"/>
        <v>17</v>
      </c>
      <c r="Z41">
        <f t="shared" si="6"/>
        <v>17</v>
      </c>
      <c r="AB41">
        <f t="shared" si="7"/>
        <v>0</v>
      </c>
      <c r="AC41">
        <f t="shared" si="8"/>
        <v>0</v>
      </c>
      <c r="AD41">
        <f t="shared" si="9"/>
        <v>0</v>
      </c>
      <c r="AE41">
        <f t="shared" si="10"/>
        <v>0</v>
      </c>
      <c r="AF41">
        <f t="shared" si="11"/>
        <v>0</v>
      </c>
      <c r="AG41">
        <f t="shared" si="12"/>
        <v>0</v>
      </c>
      <c r="AH41">
        <f t="shared" si="13"/>
        <v>0</v>
      </c>
      <c r="AI41">
        <f t="shared" si="14"/>
        <v>0</v>
      </c>
      <c r="AJ41">
        <f t="shared" si="15"/>
        <v>0</v>
      </c>
      <c r="AK41">
        <f t="shared" si="16"/>
        <v>0</v>
      </c>
      <c r="AL41">
        <f t="shared" si="17"/>
        <v>0</v>
      </c>
      <c r="AM41">
        <f t="shared" si="18"/>
        <v>0</v>
      </c>
      <c r="AN41">
        <f t="shared" si="19"/>
        <v>0</v>
      </c>
      <c r="AO41">
        <f t="shared" si="20"/>
        <v>0</v>
      </c>
      <c r="AP41">
        <f t="shared" si="21"/>
        <v>17</v>
      </c>
      <c r="AQ41">
        <f t="shared" si="22"/>
        <v>0</v>
      </c>
      <c r="AR41">
        <f t="shared" si="23"/>
        <v>0</v>
      </c>
      <c r="AS41">
        <f t="shared" si="24"/>
        <v>0</v>
      </c>
    </row>
    <row r="42" spans="1:45" ht="19.5">
      <c r="A42" s="18" t="s">
        <v>46</v>
      </c>
      <c r="B42" s="19" t="s">
        <v>724</v>
      </c>
      <c r="C42" s="42"/>
      <c r="D42" s="42"/>
      <c r="E42" s="41"/>
      <c r="F42" s="42"/>
      <c r="G42" s="42"/>
      <c r="H42" s="50"/>
      <c r="I42" s="41"/>
      <c r="J42" s="50"/>
      <c r="K42" s="50"/>
      <c r="L42" s="41"/>
      <c r="M42" s="50"/>
      <c r="N42" s="50"/>
      <c r="O42" s="50"/>
      <c r="P42" s="50"/>
      <c r="Q42" s="50"/>
      <c r="R42" s="50">
        <v>17</v>
      </c>
      <c r="S42" s="41"/>
      <c r="T42" s="42"/>
      <c r="U42" s="55">
        <f t="shared" si="25"/>
        <v>17</v>
      </c>
      <c r="V42" s="39">
        <f t="shared" si="26"/>
        <v>17</v>
      </c>
      <c r="W42" s="81">
        <f t="shared" si="3"/>
        <v>1</v>
      </c>
      <c r="X42">
        <f t="shared" si="4"/>
        <v>0</v>
      </c>
      <c r="Y42">
        <f t="shared" si="5"/>
        <v>17</v>
      </c>
      <c r="Z42">
        <f t="shared" si="6"/>
        <v>17</v>
      </c>
      <c r="AB42">
        <f t="shared" si="7"/>
        <v>0</v>
      </c>
      <c r="AC42">
        <f t="shared" si="8"/>
        <v>0</v>
      </c>
      <c r="AD42">
        <f t="shared" si="9"/>
        <v>0</v>
      </c>
      <c r="AE42">
        <f t="shared" si="10"/>
        <v>0</v>
      </c>
      <c r="AF42">
        <f t="shared" si="11"/>
        <v>0</v>
      </c>
      <c r="AG42">
        <f t="shared" si="12"/>
        <v>0</v>
      </c>
      <c r="AH42">
        <f t="shared" si="13"/>
        <v>0</v>
      </c>
      <c r="AI42">
        <f t="shared" si="14"/>
        <v>0</v>
      </c>
      <c r="AJ42">
        <f t="shared" si="15"/>
        <v>0</v>
      </c>
      <c r="AK42">
        <f t="shared" si="16"/>
        <v>0</v>
      </c>
      <c r="AL42">
        <f t="shared" si="17"/>
        <v>0</v>
      </c>
      <c r="AM42">
        <f t="shared" si="18"/>
        <v>0</v>
      </c>
      <c r="AN42">
        <f t="shared" si="19"/>
        <v>0</v>
      </c>
      <c r="AO42">
        <f t="shared" si="20"/>
        <v>0</v>
      </c>
      <c r="AP42">
        <f t="shared" si="21"/>
        <v>0</v>
      </c>
      <c r="AQ42">
        <f t="shared" si="22"/>
        <v>17</v>
      </c>
      <c r="AR42">
        <f t="shared" si="23"/>
        <v>0</v>
      </c>
      <c r="AS42">
        <f t="shared" si="24"/>
        <v>0</v>
      </c>
    </row>
    <row r="43" spans="1:45" ht="19.5">
      <c r="A43" s="18" t="s">
        <v>47</v>
      </c>
      <c r="B43" s="19" t="s">
        <v>84</v>
      </c>
      <c r="C43" s="42"/>
      <c r="D43" s="42">
        <v>16</v>
      </c>
      <c r="E43" s="33"/>
      <c r="F43" s="42"/>
      <c r="G43" s="42"/>
      <c r="H43" s="50"/>
      <c r="I43" s="41"/>
      <c r="J43" s="50"/>
      <c r="K43" s="50"/>
      <c r="L43" s="41"/>
      <c r="M43" s="50"/>
      <c r="N43" s="50"/>
      <c r="O43" s="50"/>
      <c r="P43" s="50"/>
      <c r="Q43" s="50"/>
      <c r="R43" s="50"/>
      <c r="S43" s="41"/>
      <c r="T43" s="42"/>
      <c r="U43" s="55">
        <f t="shared" si="25"/>
        <v>16</v>
      </c>
      <c r="V43" s="39">
        <f t="shared" si="26"/>
        <v>16</v>
      </c>
      <c r="W43" s="81">
        <f t="shared" si="3"/>
        <v>1</v>
      </c>
      <c r="X43">
        <f t="shared" si="4"/>
        <v>0</v>
      </c>
      <c r="Y43">
        <f t="shared" si="5"/>
        <v>16</v>
      </c>
      <c r="Z43">
        <f t="shared" si="6"/>
        <v>16</v>
      </c>
      <c r="AB43">
        <f t="shared" si="7"/>
        <v>0</v>
      </c>
      <c r="AC43">
        <f t="shared" si="8"/>
        <v>16</v>
      </c>
      <c r="AD43">
        <f t="shared" si="9"/>
        <v>0</v>
      </c>
      <c r="AE43">
        <f t="shared" si="10"/>
        <v>0</v>
      </c>
      <c r="AF43">
        <f t="shared" si="11"/>
        <v>0</v>
      </c>
      <c r="AG43">
        <f t="shared" si="12"/>
        <v>0</v>
      </c>
      <c r="AH43">
        <f t="shared" si="13"/>
        <v>0</v>
      </c>
      <c r="AI43">
        <f t="shared" si="14"/>
        <v>0</v>
      </c>
      <c r="AJ43">
        <f t="shared" si="15"/>
        <v>0</v>
      </c>
      <c r="AK43">
        <f t="shared" si="16"/>
        <v>0</v>
      </c>
      <c r="AL43">
        <f t="shared" si="17"/>
        <v>0</v>
      </c>
      <c r="AM43">
        <f t="shared" si="18"/>
        <v>0</v>
      </c>
      <c r="AN43">
        <f t="shared" si="19"/>
        <v>0</v>
      </c>
      <c r="AO43">
        <f t="shared" si="20"/>
        <v>0</v>
      </c>
      <c r="AP43">
        <f t="shared" si="21"/>
        <v>0</v>
      </c>
      <c r="AQ43">
        <f t="shared" si="22"/>
        <v>0</v>
      </c>
      <c r="AR43">
        <f t="shared" si="23"/>
        <v>0</v>
      </c>
      <c r="AS43">
        <f t="shared" si="24"/>
        <v>0</v>
      </c>
    </row>
    <row r="44" spans="1:45" ht="19.5">
      <c r="A44" s="18" t="s">
        <v>48</v>
      </c>
      <c r="B44" s="19" t="s">
        <v>271</v>
      </c>
      <c r="C44" s="42"/>
      <c r="D44" s="42"/>
      <c r="E44" s="41"/>
      <c r="F44" s="42">
        <v>7</v>
      </c>
      <c r="G44" s="42"/>
      <c r="H44" s="42"/>
      <c r="I44" s="33"/>
      <c r="J44" s="42"/>
      <c r="K44" s="50"/>
      <c r="L44" s="41"/>
      <c r="M44" s="50"/>
      <c r="N44" s="42"/>
      <c r="O44" s="42"/>
      <c r="P44" s="42">
        <v>9</v>
      </c>
      <c r="Q44" s="50"/>
      <c r="R44" s="50"/>
      <c r="S44" s="41"/>
      <c r="T44" s="42"/>
      <c r="U44" s="55">
        <f t="shared" si="25"/>
        <v>16</v>
      </c>
      <c r="V44" s="39">
        <f t="shared" si="26"/>
        <v>16</v>
      </c>
      <c r="W44" s="81">
        <f t="shared" si="3"/>
        <v>2</v>
      </c>
      <c r="X44">
        <f t="shared" si="4"/>
        <v>0</v>
      </c>
      <c r="Y44">
        <f t="shared" si="5"/>
        <v>16</v>
      </c>
      <c r="Z44">
        <f t="shared" si="6"/>
        <v>16</v>
      </c>
      <c r="AB44">
        <f t="shared" si="7"/>
        <v>0</v>
      </c>
      <c r="AC44">
        <f t="shared" si="8"/>
        <v>0</v>
      </c>
      <c r="AD44">
        <f t="shared" si="9"/>
        <v>0</v>
      </c>
      <c r="AE44">
        <f t="shared" si="10"/>
        <v>7</v>
      </c>
      <c r="AF44">
        <f t="shared" si="11"/>
        <v>0</v>
      </c>
      <c r="AG44">
        <f t="shared" si="12"/>
        <v>0</v>
      </c>
      <c r="AH44">
        <f t="shared" si="13"/>
        <v>0</v>
      </c>
      <c r="AI44">
        <f t="shared" si="14"/>
        <v>0</v>
      </c>
      <c r="AJ44">
        <f t="shared" si="15"/>
        <v>0</v>
      </c>
      <c r="AK44">
        <f t="shared" si="16"/>
        <v>0</v>
      </c>
      <c r="AL44">
        <f t="shared" si="17"/>
        <v>0</v>
      </c>
      <c r="AM44">
        <f t="shared" si="18"/>
        <v>0</v>
      </c>
      <c r="AN44">
        <f t="shared" si="19"/>
        <v>0</v>
      </c>
      <c r="AO44">
        <f t="shared" si="20"/>
        <v>9</v>
      </c>
      <c r="AP44">
        <f t="shared" si="21"/>
        <v>0</v>
      </c>
      <c r="AQ44">
        <f t="shared" si="22"/>
        <v>0</v>
      </c>
      <c r="AR44">
        <f t="shared" si="23"/>
        <v>0</v>
      </c>
      <c r="AS44">
        <f t="shared" si="24"/>
        <v>0</v>
      </c>
    </row>
    <row r="45" spans="1:45" ht="19.5">
      <c r="A45" s="18" t="s">
        <v>49</v>
      </c>
      <c r="B45" s="19" t="s">
        <v>264</v>
      </c>
      <c r="C45" s="42"/>
      <c r="D45" s="42"/>
      <c r="E45" s="41"/>
      <c r="F45" s="42">
        <v>16</v>
      </c>
      <c r="G45" s="42"/>
      <c r="H45" s="50"/>
      <c r="I45" s="41"/>
      <c r="J45" s="50"/>
      <c r="K45" s="50"/>
      <c r="L45" s="41"/>
      <c r="M45" s="50"/>
      <c r="N45" s="50"/>
      <c r="O45" s="50"/>
      <c r="P45" s="50"/>
      <c r="Q45" s="50"/>
      <c r="R45" s="50"/>
      <c r="S45" s="41"/>
      <c r="T45" s="42"/>
      <c r="U45" s="55">
        <f t="shared" si="25"/>
        <v>16</v>
      </c>
      <c r="V45" s="39">
        <f t="shared" si="26"/>
        <v>16</v>
      </c>
      <c r="W45" s="81">
        <f t="shared" si="3"/>
        <v>1</v>
      </c>
      <c r="X45">
        <f t="shared" si="4"/>
        <v>0</v>
      </c>
      <c r="Y45">
        <f t="shared" si="5"/>
        <v>16</v>
      </c>
      <c r="Z45">
        <f t="shared" si="6"/>
        <v>16</v>
      </c>
      <c r="AB45">
        <f t="shared" si="7"/>
        <v>0</v>
      </c>
      <c r="AC45">
        <f t="shared" si="8"/>
        <v>0</v>
      </c>
      <c r="AD45">
        <f t="shared" si="9"/>
        <v>0</v>
      </c>
      <c r="AE45">
        <f t="shared" si="10"/>
        <v>16</v>
      </c>
      <c r="AF45">
        <f t="shared" si="11"/>
        <v>0</v>
      </c>
      <c r="AG45">
        <f t="shared" si="12"/>
        <v>0</v>
      </c>
      <c r="AH45">
        <f t="shared" si="13"/>
        <v>0</v>
      </c>
      <c r="AI45">
        <f t="shared" si="14"/>
        <v>0</v>
      </c>
      <c r="AJ45">
        <f t="shared" si="15"/>
        <v>0</v>
      </c>
      <c r="AK45">
        <f t="shared" si="16"/>
        <v>0</v>
      </c>
      <c r="AL45">
        <f t="shared" si="17"/>
        <v>0</v>
      </c>
      <c r="AM45">
        <f t="shared" si="18"/>
        <v>0</v>
      </c>
      <c r="AN45">
        <f t="shared" si="19"/>
        <v>0</v>
      </c>
      <c r="AO45">
        <f t="shared" si="20"/>
        <v>0</v>
      </c>
      <c r="AP45">
        <f t="shared" si="21"/>
        <v>0</v>
      </c>
      <c r="AQ45">
        <f t="shared" si="22"/>
        <v>0</v>
      </c>
      <c r="AR45">
        <f t="shared" si="23"/>
        <v>0</v>
      </c>
      <c r="AS45">
        <f t="shared" si="24"/>
        <v>0</v>
      </c>
    </row>
    <row r="46" spans="1:45" ht="19.5">
      <c r="A46" s="18" t="s">
        <v>50</v>
      </c>
      <c r="B46" s="19" t="s">
        <v>550</v>
      </c>
      <c r="C46" s="42"/>
      <c r="D46" s="42"/>
      <c r="E46" s="41"/>
      <c r="F46" s="42"/>
      <c r="G46" s="42"/>
      <c r="H46" s="50"/>
      <c r="I46" s="41"/>
      <c r="J46" s="50"/>
      <c r="K46" s="50"/>
      <c r="L46" s="41"/>
      <c r="M46" s="50"/>
      <c r="N46" s="50">
        <v>16</v>
      </c>
      <c r="O46" s="50"/>
      <c r="P46" s="50"/>
      <c r="Q46" s="50"/>
      <c r="R46" s="50"/>
      <c r="S46" s="41"/>
      <c r="T46" s="42"/>
      <c r="U46" s="55">
        <f t="shared" si="25"/>
        <v>16</v>
      </c>
      <c r="V46" s="39">
        <f t="shared" si="26"/>
        <v>16</v>
      </c>
      <c r="W46" s="81">
        <f t="shared" si="3"/>
        <v>1</v>
      </c>
      <c r="X46">
        <f t="shared" si="4"/>
        <v>0</v>
      </c>
      <c r="Y46">
        <f t="shared" si="5"/>
        <v>16</v>
      </c>
      <c r="Z46">
        <f t="shared" si="6"/>
        <v>16</v>
      </c>
      <c r="AB46">
        <f t="shared" si="7"/>
        <v>0</v>
      </c>
      <c r="AC46">
        <f t="shared" si="8"/>
        <v>0</v>
      </c>
      <c r="AD46">
        <f t="shared" si="9"/>
        <v>0</v>
      </c>
      <c r="AE46">
        <f t="shared" si="10"/>
        <v>0</v>
      </c>
      <c r="AF46">
        <f t="shared" si="11"/>
        <v>0</v>
      </c>
      <c r="AG46">
        <f t="shared" si="12"/>
        <v>0</v>
      </c>
      <c r="AH46">
        <f t="shared" si="13"/>
        <v>0</v>
      </c>
      <c r="AI46">
        <f t="shared" si="14"/>
        <v>0</v>
      </c>
      <c r="AJ46">
        <f t="shared" si="15"/>
        <v>0</v>
      </c>
      <c r="AK46">
        <f t="shared" si="16"/>
        <v>0</v>
      </c>
      <c r="AL46">
        <f t="shared" si="17"/>
        <v>0</v>
      </c>
      <c r="AM46">
        <f t="shared" si="18"/>
        <v>16</v>
      </c>
      <c r="AN46">
        <f t="shared" si="19"/>
        <v>0</v>
      </c>
      <c r="AO46">
        <f t="shared" si="20"/>
        <v>0</v>
      </c>
      <c r="AP46">
        <f t="shared" si="21"/>
        <v>0</v>
      </c>
      <c r="AQ46">
        <f t="shared" si="22"/>
        <v>0</v>
      </c>
      <c r="AR46">
        <f t="shared" si="23"/>
        <v>0</v>
      </c>
      <c r="AS46">
        <f t="shared" si="24"/>
        <v>0</v>
      </c>
    </row>
    <row r="47" spans="1:45" ht="19.5">
      <c r="A47" s="18" t="s">
        <v>51</v>
      </c>
      <c r="B47" s="19" t="s">
        <v>276</v>
      </c>
      <c r="C47" s="42"/>
      <c r="D47" s="42"/>
      <c r="E47" s="41"/>
      <c r="F47" s="42"/>
      <c r="G47" s="42">
        <v>16</v>
      </c>
      <c r="H47" s="42"/>
      <c r="I47" s="33"/>
      <c r="J47" s="42"/>
      <c r="K47" s="50"/>
      <c r="L47" s="41"/>
      <c r="M47" s="50"/>
      <c r="N47" s="42"/>
      <c r="O47" s="42"/>
      <c r="P47" s="42"/>
      <c r="Q47" s="50"/>
      <c r="R47" s="50"/>
      <c r="S47" s="41"/>
      <c r="T47" s="42"/>
      <c r="U47" s="55">
        <f t="shared" si="25"/>
        <v>16</v>
      </c>
      <c r="V47" s="39">
        <f t="shared" si="26"/>
        <v>16</v>
      </c>
      <c r="W47" s="81">
        <f t="shared" si="3"/>
        <v>1</v>
      </c>
      <c r="X47">
        <f t="shared" si="4"/>
        <v>0</v>
      </c>
      <c r="Y47">
        <f t="shared" si="5"/>
        <v>16</v>
      </c>
      <c r="Z47">
        <f t="shared" si="6"/>
        <v>16</v>
      </c>
      <c r="AB47">
        <f t="shared" si="7"/>
        <v>0</v>
      </c>
      <c r="AC47">
        <f t="shared" si="8"/>
        <v>0</v>
      </c>
      <c r="AD47">
        <f t="shared" si="9"/>
        <v>0</v>
      </c>
      <c r="AE47">
        <f t="shared" si="10"/>
        <v>0</v>
      </c>
      <c r="AF47">
        <f t="shared" si="11"/>
        <v>16</v>
      </c>
      <c r="AG47">
        <f t="shared" si="12"/>
        <v>0</v>
      </c>
      <c r="AH47">
        <f t="shared" si="13"/>
        <v>0</v>
      </c>
      <c r="AI47">
        <f t="shared" si="14"/>
        <v>0</v>
      </c>
      <c r="AJ47">
        <f t="shared" si="15"/>
        <v>0</v>
      </c>
      <c r="AK47">
        <f t="shared" si="16"/>
        <v>0</v>
      </c>
      <c r="AL47">
        <f t="shared" si="17"/>
        <v>0</v>
      </c>
      <c r="AM47">
        <f t="shared" si="18"/>
        <v>0</v>
      </c>
      <c r="AN47">
        <f t="shared" si="19"/>
        <v>0</v>
      </c>
      <c r="AO47">
        <f t="shared" si="20"/>
        <v>0</v>
      </c>
      <c r="AP47">
        <f t="shared" si="21"/>
        <v>0</v>
      </c>
      <c r="AQ47">
        <f t="shared" si="22"/>
        <v>0</v>
      </c>
      <c r="AR47">
        <f t="shared" si="23"/>
        <v>0</v>
      </c>
      <c r="AS47">
        <f t="shared" si="24"/>
        <v>0</v>
      </c>
    </row>
    <row r="48" spans="1:45" ht="19.5">
      <c r="A48" s="18" t="s">
        <v>52</v>
      </c>
      <c r="B48" s="19" t="s">
        <v>266</v>
      </c>
      <c r="C48" s="42"/>
      <c r="D48" s="42"/>
      <c r="E48" s="41"/>
      <c r="F48" s="42">
        <v>15</v>
      </c>
      <c r="G48" s="42"/>
      <c r="H48" s="42"/>
      <c r="I48" s="33"/>
      <c r="J48" s="42"/>
      <c r="K48" s="50"/>
      <c r="L48" s="41"/>
      <c r="M48" s="50"/>
      <c r="N48" s="42"/>
      <c r="O48" s="42"/>
      <c r="P48" s="42"/>
      <c r="Q48" s="50"/>
      <c r="R48" s="50"/>
      <c r="S48" s="41"/>
      <c r="T48" s="42"/>
      <c r="U48" s="55">
        <f t="shared" si="25"/>
        <v>15</v>
      </c>
      <c r="V48" s="39">
        <f t="shared" si="26"/>
        <v>15</v>
      </c>
      <c r="W48" s="81">
        <f t="shared" si="3"/>
        <v>1</v>
      </c>
      <c r="X48">
        <f t="shared" si="4"/>
        <v>0</v>
      </c>
      <c r="Y48">
        <f t="shared" si="5"/>
        <v>15</v>
      </c>
      <c r="Z48">
        <f t="shared" si="6"/>
        <v>15</v>
      </c>
      <c r="AB48">
        <f t="shared" si="7"/>
        <v>0</v>
      </c>
      <c r="AC48">
        <f t="shared" si="8"/>
        <v>0</v>
      </c>
      <c r="AD48">
        <f t="shared" si="9"/>
        <v>0</v>
      </c>
      <c r="AE48">
        <f t="shared" si="10"/>
        <v>15</v>
      </c>
      <c r="AF48">
        <f t="shared" si="11"/>
        <v>0</v>
      </c>
      <c r="AG48">
        <f t="shared" si="12"/>
        <v>0</v>
      </c>
      <c r="AH48">
        <f t="shared" si="13"/>
        <v>0</v>
      </c>
      <c r="AI48">
        <f t="shared" si="14"/>
        <v>0</v>
      </c>
      <c r="AJ48">
        <f t="shared" si="15"/>
        <v>0</v>
      </c>
      <c r="AK48">
        <f t="shared" si="16"/>
        <v>0</v>
      </c>
      <c r="AL48">
        <f t="shared" si="17"/>
        <v>0</v>
      </c>
      <c r="AM48">
        <f t="shared" si="18"/>
        <v>0</v>
      </c>
      <c r="AN48">
        <f t="shared" si="19"/>
        <v>0</v>
      </c>
      <c r="AO48">
        <f t="shared" si="20"/>
        <v>0</v>
      </c>
      <c r="AP48">
        <f t="shared" si="21"/>
        <v>0</v>
      </c>
      <c r="AQ48">
        <f t="shared" si="22"/>
        <v>0</v>
      </c>
      <c r="AR48">
        <f t="shared" si="23"/>
        <v>0</v>
      </c>
      <c r="AS48">
        <f t="shared" si="24"/>
        <v>0</v>
      </c>
    </row>
    <row r="49" spans="1:45" ht="19.5">
      <c r="A49" s="18" t="s">
        <v>53</v>
      </c>
      <c r="B49" s="19" t="s">
        <v>664</v>
      </c>
      <c r="C49" s="42"/>
      <c r="D49" s="42"/>
      <c r="E49" s="41"/>
      <c r="F49" s="42"/>
      <c r="G49" s="42"/>
      <c r="H49" s="50"/>
      <c r="I49" s="41"/>
      <c r="J49" s="50"/>
      <c r="K49" s="50"/>
      <c r="L49" s="41"/>
      <c r="M49" s="50"/>
      <c r="N49" s="50"/>
      <c r="O49" s="50"/>
      <c r="P49" s="50">
        <v>15</v>
      </c>
      <c r="Q49" s="50"/>
      <c r="R49" s="50"/>
      <c r="S49" s="41"/>
      <c r="T49" s="42"/>
      <c r="U49" s="55">
        <f t="shared" si="25"/>
        <v>15</v>
      </c>
      <c r="V49" s="39">
        <f t="shared" si="26"/>
        <v>15</v>
      </c>
      <c r="W49" s="81">
        <f t="shared" si="3"/>
        <v>1</v>
      </c>
      <c r="X49">
        <f t="shared" si="4"/>
        <v>0</v>
      </c>
      <c r="Y49">
        <f t="shared" si="5"/>
        <v>15</v>
      </c>
      <c r="Z49">
        <f t="shared" si="6"/>
        <v>15</v>
      </c>
      <c r="AB49">
        <f t="shared" si="7"/>
        <v>0</v>
      </c>
      <c r="AC49">
        <f t="shared" si="8"/>
        <v>0</v>
      </c>
      <c r="AD49">
        <f t="shared" si="9"/>
        <v>0</v>
      </c>
      <c r="AE49">
        <f t="shared" si="10"/>
        <v>0</v>
      </c>
      <c r="AF49">
        <f t="shared" si="11"/>
        <v>0</v>
      </c>
      <c r="AG49">
        <f t="shared" si="12"/>
        <v>0</v>
      </c>
      <c r="AH49">
        <f t="shared" si="13"/>
        <v>0</v>
      </c>
      <c r="AI49">
        <f t="shared" si="14"/>
        <v>0</v>
      </c>
      <c r="AJ49">
        <f t="shared" si="15"/>
        <v>0</v>
      </c>
      <c r="AK49">
        <f t="shared" si="16"/>
        <v>0</v>
      </c>
      <c r="AL49">
        <f t="shared" si="17"/>
        <v>0</v>
      </c>
      <c r="AM49">
        <f t="shared" si="18"/>
        <v>0</v>
      </c>
      <c r="AN49">
        <f t="shared" si="19"/>
        <v>0</v>
      </c>
      <c r="AO49">
        <f t="shared" si="20"/>
        <v>15</v>
      </c>
      <c r="AP49">
        <f t="shared" si="21"/>
        <v>0</v>
      </c>
      <c r="AQ49">
        <f t="shared" si="22"/>
        <v>0</v>
      </c>
      <c r="AR49">
        <f t="shared" si="23"/>
        <v>0</v>
      </c>
      <c r="AS49">
        <f t="shared" si="24"/>
        <v>0</v>
      </c>
    </row>
    <row r="50" spans="1:45" ht="19.5">
      <c r="A50" s="18" t="s">
        <v>54</v>
      </c>
      <c r="B50" s="19" t="s">
        <v>551</v>
      </c>
      <c r="C50" s="42"/>
      <c r="D50" s="42"/>
      <c r="E50" s="41"/>
      <c r="F50" s="42"/>
      <c r="G50" s="42"/>
      <c r="H50" s="50"/>
      <c r="I50" s="41"/>
      <c r="J50" s="50"/>
      <c r="K50" s="50"/>
      <c r="L50" s="41"/>
      <c r="M50" s="50"/>
      <c r="N50" s="50">
        <v>14</v>
      </c>
      <c r="O50" s="50"/>
      <c r="P50" s="50"/>
      <c r="Q50" s="50"/>
      <c r="R50" s="50"/>
      <c r="S50" s="41"/>
      <c r="T50" s="42"/>
      <c r="U50" s="55">
        <f t="shared" si="25"/>
        <v>14</v>
      </c>
      <c r="V50" s="39">
        <f t="shared" si="26"/>
        <v>14</v>
      </c>
      <c r="W50" s="81">
        <f t="shared" si="3"/>
        <v>1</v>
      </c>
      <c r="X50">
        <f t="shared" si="4"/>
        <v>0</v>
      </c>
      <c r="Y50">
        <f t="shared" si="5"/>
        <v>14</v>
      </c>
      <c r="Z50">
        <f t="shared" si="6"/>
        <v>14</v>
      </c>
      <c r="AB50">
        <f t="shared" si="7"/>
        <v>0</v>
      </c>
      <c r="AC50">
        <f t="shared" si="8"/>
        <v>0</v>
      </c>
      <c r="AD50">
        <f t="shared" si="9"/>
        <v>0</v>
      </c>
      <c r="AE50">
        <f t="shared" si="10"/>
        <v>0</v>
      </c>
      <c r="AF50">
        <f t="shared" si="11"/>
        <v>0</v>
      </c>
      <c r="AG50">
        <f t="shared" si="12"/>
        <v>0</v>
      </c>
      <c r="AH50">
        <f t="shared" si="13"/>
        <v>0</v>
      </c>
      <c r="AI50">
        <f t="shared" si="14"/>
        <v>0</v>
      </c>
      <c r="AJ50">
        <f t="shared" si="15"/>
        <v>0</v>
      </c>
      <c r="AK50">
        <f t="shared" si="16"/>
        <v>0</v>
      </c>
      <c r="AL50">
        <f t="shared" si="17"/>
        <v>0</v>
      </c>
      <c r="AM50">
        <f t="shared" si="18"/>
        <v>14</v>
      </c>
      <c r="AN50">
        <f t="shared" si="19"/>
        <v>0</v>
      </c>
      <c r="AO50">
        <f t="shared" si="20"/>
        <v>0</v>
      </c>
      <c r="AP50">
        <f t="shared" si="21"/>
        <v>0</v>
      </c>
      <c r="AQ50">
        <f t="shared" si="22"/>
        <v>0</v>
      </c>
      <c r="AR50">
        <f t="shared" si="23"/>
        <v>0</v>
      </c>
      <c r="AS50">
        <f t="shared" si="24"/>
        <v>0</v>
      </c>
    </row>
    <row r="51" spans="1:45" ht="19.5">
      <c r="A51" s="18" t="s">
        <v>55</v>
      </c>
      <c r="B51" s="19" t="s">
        <v>265</v>
      </c>
      <c r="C51" s="42"/>
      <c r="D51" s="42"/>
      <c r="E51" s="41"/>
      <c r="F51" s="42">
        <v>14</v>
      </c>
      <c r="G51" s="42"/>
      <c r="H51" s="50"/>
      <c r="I51" s="41"/>
      <c r="J51" s="50"/>
      <c r="K51" s="42"/>
      <c r="L51" s="33"/>
      <c r="M51" s="42"/>
      <c r="N51" s="42"/>
      <c r="O51" s="50"/>
      <c r="P51" s="50"/>
      <c r="Q51" s="50"/>
      <c r="R51" s="42"/>
      <c r="S51" s="33"/>
      <c r="T51" s="42"/>
      <c r="U51" s="55">
        <f t="shared" si="25"/>
        <v>14</v>
      </c>
      <c r="V51" s="39">
        <f t="shared" si="26"/>
        <v>14</v>
      </c>
      <c r="W51" s="81">
        <f t="shared" si="3"/>
        <v>1</v>
      </c>
      <c r="X51">
        <f t="shared" si="4"/>
        <v>0</v>
      </c>
      <c r="Y51">
        <f t="shared" si="5"/>
        <v>14</v>
      </c>
      <c r="Z51">
        <f t="shared" si="6"/>
        <v>14</v>
      </c>
      <c r="AB51">
        <f t="shared" si="7"/>
        <v>0</v>
      </c>
      <c r="AC51">
        <f t="shared" si="8"/>
        <v>0</v>
      </c>
      <c r="AD51">
        <f t="shared" si="9"/>
        <v>0</v>
      </c>
      <c r="AE51">
        <f t="shared" si="10"/>
        <v>14</v>
      </c>
      <c r="AF51">
        <f t="shared" si="11"/>
        <v>0</v>
      </c>
      <c r="AG51">
        <f t="shared" si="12"/>
        <v>0</v>
      </c>
      <c r="AH51">
        <f t="shared" si="13"/>
        <v>0</v>
      </c>
      <c r="AI51">
        <f t="shared" si="14"/>
        <v>0</v>
      </c>
      <c r="AJ51">
        <f t="shared" si="15"/>
        <v>0</v>
      </c>
      <c r="AK51">
        <f t="shared" si="16"/>
        <v>0</v>
      </c>
      <c r="AL51">
        <f t="shared" si="17"/>
        <v>0</v>
      </c>
      <c r="AM51">
        <f t="shared" si="18"/>
        <v>0</v>
      </c>
      <c r="AN51">
        <f t="shared" si="19"/>
        <v>0</v>
      </c>
      <c r="AO51">
        <f t="shared" si="20"/>
        <v>0</v>
      </c>
      <c r="AP51">
        <f t="shared" si="21"/>
        <v>0</v>
      </c>
      <c r="AQ51">
        <f t="shared" si="22"/>
        <v>0</v>
      </c>
      <c r="AR51">
        <f t="shared" si="23"/>
        <v>0</v>
      </c>
      <c r="AS51">
        <f t="shared" si="24"/>
        <v>0</v>
      </c>
    </row>
    <row r="52" spans="1:45" ht="19.5">
      <c r="A52" s="18" t="s">
        <v>56</v>
      </c>
      <c r="B52" s="19" t="s">
        <v>506</v>
      </c>
      <c r="C52" s="42"/>
      <c r="D52" s="42"/>
      <c r="E52" s="41"/>
      <c r="F52" s="42"/>
      <c r="G52" s="42"/>
      <c r="H52" s="42"/>
      <c r="I52" s="33"/>
      <c r="J52" s="42">
        <v>13</v>
      </c>
      <c r="K52" s="50"/>
      <c r="L52" s="41"/>
      <c r="M52" s="50"/>
      <c r="N52" s="42"/>
      <c r="O52" s="42"/>
      <c r="P52" s="42"/>
      <c r="Q52" s="50"/>
      <c r="R52" s="50"/>
      <c r="S52" s="41"/>
      <c r="T52" s="42"/>
      <c r="U52" s="55">
        <f t="shared" si="25"/>
        <v>13</v>
      </c>
      <c r="V52" s="39">
        <f t="shared" si="26"/>
        <v>13</v>
      </c>
      <c r="W52" s="81">
        <f t="shared" si="3"/>
        <v>1</v>
      </c>
      <c r="X52">
        <f t="shared" si="4"/>
        <v>0</v>
      </c>
      <c r="Y52">
        <f t="shared" si="5"/>
        <v>13</v>
      </c>
      <c r="Z52">
        <f t="shared" si="6"/>
        <v>13</v>
      </c>
      <c r="AB52">
        <f t="shared" si="7"/>
        <v>0</v>
      </c>
      <c r="AC52">
        <f t="shared" si="8"/>
        <v>0</v>
      </c>
      <c r="AD52">
        <f t="shared" si="9"/>
        <v>0</v>
      </c>
      <c r="AE52">
        <f t="shared" si="10"/>
        <v>0</v>
      </c>
      <c r="AF52">
        <f t="shared" si="11"/>
        <v>0</v>
      </c>
      <c r="AG52">
        <f t="shared" si="12"/>
        <v>0</v>
      </c>
      <c r="AH52">
        <f t="shared" si="13"/>
        <v>0</v>
      </c>
      <c r="AI52">
        <f t="shared" si="14"/>
        <v>13</v>
      </c>
      <c r="AJ52">
        <f t="shared" si="15"/>
        <v>0</v>
      </c>
      <c r="AK52">
        <f t="shared" si="16"/>
        <v>0</v>
      </c>
      <c r="AL52">
        <f t="shared" si="17"/>
        <v>0</v>
      </c>
      <c r="AM52">
        <f t="shared" si="18"/>
        <v>0</v>
      </c>
      <c r="AN52">
        <f t="shared" si="19"/>
        <v>0</v>
      </c>
      <c r="AO52">
        <f t="shared" si="20"/>
        <v>0</v>
      </c>
      <c r="AP52">
        <f t="shared" si="21"/>
        <v>0</v>
      </c>
      <c r="AQ52">
        <f t="shared" si="22"/>
        <v>0</v>
      </c>
      <c r="AR52">
        <f t="shared" si="23"/>
        <v>0</v>
      </c>
      <c r="AS52">
        <f t="shared" si="24"/>
        <v>0</v>
      </c>
    </row>
    <row r="53" spans="1:45" ht="19.5">
      <c r="A53" s="18" t="s">
        <v>57</v>
      </c>
      <c r="B53" s="19" t="s">
        <v>114</v>
      </c>
      <c r="C53" s="42"/>
      <c r="D53" s="42"/>
      <c r="E53" s="41"/>
      <c r="F53" s="42">
        <v>5</v>
      </c>
      <c r="G53" s="42"/>
      <c r="H53" s="50"/>
      <c r="I53" s="41"/>
      <c r="J53" s="50"/>
      <c r="K53" s="50"/>
      <c r="L53" s="41"/>
      <c r="M53" s="50"/>
      <c r="N53" s="50"/>
      <c r="O53" s="50"/>
      <c r="P53" s="50">
        <v>8</v>
      </c>
      <c r="Q53" s="50"/>
      <c r="R53" s="50"/>
      <c r="S53" s="41"/>
      <c r="T53" s="42"/>
      <c r="U53" s="55">
        <f t="shared" si="25"/>
        <v>13</v>
      </c>
      <c r="V53" s="39">
        <f t="shared" si="26"/>
        <v>13</v>
      </c>
      <c r="W53" s="81">
        <f t="shared" si="3"/>
        <v>2</v>
      </c>
      <c r="X53">
        <f t="shared" si="4"/>
        <v>0</v>
      </c>
      <c r="Y53">
        <f t="shared" si="5"/>
        <v>13</v>
      </c>
      <c r="Z53">
        <f t="shared" si="6"/>
        <v>13</v>
      </c>
      <c r="AB53">
        <f t="shared" si="7"/>
        <v>0</v>
      </c>
      <c r="AC53">
        <f t="shared" si="8"/>
        <v>0</v>
      </c>
      <c r="AD53">
        <f t="shared" si="9"/>
        <v>0</v>
      </c>
      <c r="AE53">
        <f t="shared" si="10"/>
        <v>5</v>
      </c>
      <c r="AF53">
        <f t="shared" si="11"/>
        <v>0</v>
      </c>
      <c r="AG53">
        <f t="shared" si="12"/>
        <v>0</v>
      </c>
      <c r="AH53">
        <f t="shared" si="13"/>
        <v>0</v>
      </c>
      <c r="AI53">
        <f t="shared" si="14"/>
        <v>0</v>
      </c>
      <c r="AJ53">
        <f t="shared" si="15"/>
        <v>0</v>
      </c>
      <c r="AK53">
        <f t="shared" si="16"/>
        <v>0</v>
      </c>
      <c r="AL53">
        <f t="shared" si="17"/>
        <v>0</v>
      </c>
      <c r="AM53">
        <f t="shared" si="18"/>
        <v>0</v>
      </c>
      <c r="AN53">
        <f t="shared" si="19"/>
        <v>0</v>
      </c>
      <c r="AO53">
        <f t="shared" si="20"/>
        <v>8</v>
      </c>
      <c r="AP53">
        <f t="shared" si="21"/>
        <v>0</v>
      </c>
      <c r="AQ53">
        <f t="shared" si="22"/>
        <v>0</v>
      </c>
      <c r="AR53">
        <f t="shared" si="23"/>
        <v>0</v>
      </c>
      <c r="AS53">
        <f t="shared" si="24"/>
        <v>0</v>
      </c>
    </row>
    <row r="54" spans="1:45" ht="19.5">
      <c r="A54" s="18" t="s">
        <v>58</v>
      </c>
      <c r="B54" s="19" t="s">
        <v>267</v>
      </c>
      <c r="C54" s="42"/>
      <c r="D54" s="42"/>
      <c r="E54" s="41"/>
      <c r="F54" s="42">
        <v>13</v>
      </c>
      <c r="G54" s="42"/>
      <c r="H54" s="42"/>
      <c r="I54" s="33"/>
      <c r="J54" s="42"/>
      <c r="K54" s="50"/>
      <c r="L54" s="41"/>
      <c r="M54" s="50"/>
      <c r="N54" s="42"/>
      <c r="O54" s="42"/>
      <c r="P54" s="42"/>
      <c r="Q54" s="50"/>
      <c r="R54" s="50"/>
      <c r="S54" s="41"/>
      <c r="T54" s="42"/>
      <c r="U54" s="55">
        <f t="shared" si="25"/>
        <v>13</v>
      </c>
      <c r="V54" s="39">
        <f t="shared" si="26"/>
        <v>13</v>
      </c>
      <c r="W54" s="81">
        <f t="shared" si="3"/>
        <v>1</v>
      </c>
      <c r="X54">
        <f t="shared" si="4"/>
        <v>0</v>
      </c>
      <c r="Y54">
        <f t="shared" si="5"/>
        <v>13</v>
      </c>
      <c r="Z54">
        <f t="shared" si="6"/>
        <v>13</v>
      </c>
      <c r="AB54">
        <f t="shared" si="7"/>
        <v>0</v>
      </c>
      <c r="AC54">
        <f t="shared" si="8"/>
        <v>0</v>
      </c>
      <c r="AD54">
        <f t="shared" si="9"/>
        <v>0</v>
      </c>
      <c r="AE54">
        <f t="shared" si="10"/>
        <v>13</v>
      </c>
      <c r="AF54">
        <f t="shared" si="11"/>
        <v>0</v>
      </c>
      <c r="AG54">
        <f t="shared" si="12"/>
        <v>0</v>
      </c>
      <c r="AH54">
        <f t="shared" si="13"/>
        <v>0</v>
      </c>
      <c r="AI54">
        <f t="shared" si="14"/>
        <v>0</v>
      </c>
      <c r="AJ54">
        <f t="shared" si="15"/>
        <v>0</v>
      </c>
      <c r="AK54">
        <f t="shared" si="16"/>
        <v>0</v>
      </c>
      <c r="AL54">
        <f t="shared" si="17"/>
        <v>0</v>
      </c>
      <c r="AM54">
        <f t="shared" si="18"/>
        <v>0</v>
      </c>
      <c r="AN54">
        <f t="shared" si="19"/>
        <v>0</v>
      </c>
      <c r="AO54">
        <f t="shared" si="20"/>
        <v>0</v>
      </c>
      <c r="AP54">
        <f t="shared" si="21"/>
        <v>0</v>
      </c>
      <c r="AQ54">
        <f t="shared" si="22"/>
        <v>0</v>
      </c>
      <c r="AR54">
        <f t="shared" si="23"/>
        <v>0</v>
      </c>
      <c r="AS54">
        <f t="shared" si="24"/>
        <v>0</v>
      </c>
    </row>
    <row r="55" spans="1:45" ht="19.5">
      <c r="A55" s="18" t="s">
        <v>59</v>
      </c>
      <c r="B55" s="19" t="s">
        <v>77</v>
      </c>
      <c r="C55" s="42"/>
      <c r="D55" s="42"/>
      <c r="E55" s="33"/>
      <c r="F55" s="42">
        <v>12</v>
      </c>
      <c r="G55" s="42"/>
      <c r="H55" s="50"/>
      <c r="I55" s="41"/>
      <c r="J55" s="50"/>
      <c r="K55" s="50"/>
      <c r="L55" s="41"/>
      <c r="M55" s="50"/>
      <c r="N55" s="50"/>
      <c r="O55" s="50"/>
      <c r="P55" s="50"/>
      <c r="Q55" s="50"/>
      <c r="R55" s="50"/>
      <c r="S55" s="41"/>
      <c r="T55" s="42"/>
      <c r="U55" s="55">
        <f t="shared" si="25"/>
        <v>12</v>
      </c>
      <c r="V55" s="39">
        <f t="shared" si="26"/>
        <v>12</v>
      </c>
      <c r="W55" s="81">
        <f t="shared" si="3"/>
        <v>1</v>
      </c>
      <c r="X55">
        <f t="shared" si="4"/>
        <v>0</v>
      </c>
      <c r="Y55">
        <f t="shared" si="5"/>
        <v>12</v>
      </c>
      <c r="Z55">
        <f t="shared" si="6"/>
        <v>12</v>
      </c>
      <c r="AB55">
        <f t="shared" si="7"/>
        <v>0</v>
      </c>
      <c r="AC55">
        <f t="shared" si="8"/>
        <v>0</v>
      </c>
      <c r="AD55">
        <f t="shared" si="9"/>
        <v>0</v>
      </c>
      <c r="AE55">
        <f t="shared" si="10"/>
        <v>12</v>
      </c>
      <c r="AF55">
        <f t="shared" si="11"/>
        <v>0</v>
      </c>
      <c r="AG55">
        <f t="shared" si="12"/>
        <v>0</v>
      </c>
      <c r="AH55">
        <f t="shared" si="13"/>
        <v>0</v>
      </c>
      <c r="AI55">
        <f t="shared" si="14"/>
        <v>0</v>
      </c>
      <c r="AJ55">
        <f t="shared" si="15"/>
        <v>0</v>
      </c>
      <c r="AK55">
        <f t="shared" si="16"/>
        <v>0</v>
      </c>
      <c r="AL55">
        <f t="shared" si="17"/>
        <v>0</v>
      </c>
      <c r="AM55">
        <f t="shared" si="18"/>
        <v>0</v>
      </c>
      <c r="AN55">
        <f t="shared" si="19"/>
        <v>0</v>
      </c>
      <c r="AO55">
        <f t="shared" si="20"/>
        <v>0</v>
      </c>
      <c r="AP55">
        <f t="shared" si="21"/>
        <v>0</v>
      </c>
      <c r="AQ55">
        <f t="shared" si="22"/>
        <v>0</v>
      </c>
      <c r="AR55">
        <f t="shared" si="23"/>
        <v>0</v>
      </c>
      <c r="AS55">
        <f t="shared" si="24"/>
        <v>0</v>
      </c>
    </row>
    <row r="56" spans="1:45" ht="19.5">
      <c r="A56" s="18" t="s">
        <v>60</v>
      </c>
      <c r="B56" s="19" t="s">
        <v>109</v>
      </c>
      <c r="C56" s="42">
        <v>12</v>
      </c>
      <c r="D56" s="42"/>
      <c r="E56" s="41"/>
      <c r="F56" s="42"/>
      <c r="G56" s="42"/>
      <c r="H56" s="50"/>
      <c r="I56" s="41"/>
      <c r="J56" s="50"/>
      <c r="K56" s="50"/>
      <c r="L56" s="41"/>
      <c r="M56" s="50"/>
      <c r="N56" s="50"/>
      <c r="O56" s="50"/>
      <c r="P56" s="50"/>
      <c r="Q56" s="50"/>
      <c r="R56" s="50"/>
      <c r="S56" s="41"/>
      <c r="T56" s="42"/>
      <c r="U56" s="55">
        <f t="shared" si="25"/>
        <v>12</v>
      </c>
      <c r="V56" s="39">
        <f t="shared" si="26"/>
        <v>12</v>
      </c>
      <c r="W56" s="81">
        <f t="shared" si="3"/>
        <v>1</v>
      </c>
      <c r="X56">
        <f t="shared" si="4"/>
        <v>0</v>
      </c>
      <c r="Y56">
        <f t="shared" si="5"/>
        <v>12</v>
      </c>
      <c r="Z56">
        <f t="shared" si="6"/>
        <v>12</v>
      </c>
      <c r="AB56">
        <f t="shared" si="7"/>
        <v>12</v>
      </c>
      <c r="AC56">
        <f t="shared" si="8"/>
        <v>0</v>
      </c>
      <c r="AD56">
        <f t="shared" si="9"/>
        <v>0</v>
      </c>
      <c r="AE56">
        <f t="shared" si="10"/>
        <v>0</v>
      </c>
      <c r="AF56">
        <f t="shared" si="11"/>
        <v>0</v>
      </c>
      <c r="AG56">
        <f t="shared" si="12"/>
        <v>0</v>
      </c>
      <c r="AH56">
        <f t="shared" si="13"/>
        <v>0</v>
      </c>
      <c r="AI56">
        <f t="shared" si="14"/>
        <v>0</v>
      </c>
      <c r="AJ56">
        <f t="shared" si="15"/>
        <v>0</v>
      </c>
      <c r="AK56">
        <f t="shared" si="16"/>
        <v>0</v>
      </c>
      <c r="AL56">
        <f t="shared" si="17"/>
        <v>0</v>
      </c>
      <c r="AM56">
        <f t="shared" si="18"/>
        <v>0</v>
      </c>
      <c r="AN56">
        <f t="shared" si="19"/>
        <v>0</v>
      </c>
      <c r="AO56">
        <f t="shared" si="20"/>
        <v>0</v>
      </c>
      <c r="AP56">
        <f t="shared" si="21"/>
        <v>0</v>
      </c>
      <c r="AQ56">
        <f t="shared" si="22"/>
        <v>0</v>
      </c>
      <c r="AR56">
        <f t="shared" si="23"/>
        <v>0</v>
      </c>
      <c r="AS56">
        <f t="shared" si="24"/>
        <v>0</v>
      </c>
    </row>
    <row r="57" spans="1:45" ht="19.5">
      <c r="A57" s="18" t="s">
        <v>61</v>
      </c>
      <c r="B57" s="19" t="s">
        <v>666</v>
      </c>
      <c r="C57" s="42"/>
      <c r="D57" s="42"/>
      <c r="E57" s="41"/>
      <c r="F57" s="42"/>
      <c r="G57" s="42"/>
      <c r="H57" s="50"/>
      <c r="I57" s="41"/>
      <c r="J57" s="50"/>
      <c r="K57" s="50"/>
      <c r="L57" s="41"/>
      <c r="M57" s="50"/>
      <c r="N57" s="50"/>
      <c r="O57" s="50"/>
      <c r="P57" s="50">
        <v>12</v>
      </c>
      <c r="Q57" s="50"/>
      <c r="R57" s="50"/>
      <c r="S57" s="41"/>
      <c r="T57" s="42"/>
      <c r="U57" s="55">
        <f t="shared" si="25"/>
        <v>12</v>
      </c>
      <c r="V57" s="39">
        <f t="shared" si="26"/>
        <v>12</v>
      </c>
      <c r="W57" s="81">
        <f t="shared" si="3"/>
        <v>1</v>
      </c>
      <c r="X57">
        <f t="shared" si="4"/>
        <v>0</v>
      </c>
      <c r="Y57">
        <f t="shared" si="5"/>
        <v>12</v>
      </c>
      <c r="Z57">
        <f t="shared" si="6"/>
        <v>12</v>
      </c>
      <c r="AB57">
        <f t="shared" si="7"/>
        <v>0</v>
      </c>
      <c r="AC57">
        <f t="shared" si="8"/>
        <v>0</v>
      </c>
      <c r="AD57">
        <f t="shared" si="9"/>
        <v>0</v>
      </c>
      <c r="AE57">
        <f t="shared" si="10"/>
        <v>0</v>
      </c>
      <c r="AF57">
        <f t="shared" si="11"/>
        <v>0</v>
      </c>
      <c r="AG57">
        <f t="shared" si="12"/>
        <v>0</v>
      </c>
      <c r="AH57">
        <f t="shared" si="13"/>
        <v>0</v>
      </c>
      <c r="AI57">
        <f t="shared" si="14"/>
        <v>0</v>
      </c>
      <c r="AJ57">
        <f t="shared" si="15"/>
        <v>0</v>
      </c>
      <c r="AK57">
        <f t="shared" si="16"/>
        <v>0</v>
      </c>
      <c r="AL57">
        <f t="shared" si="17"/>
        <v>0</v>
      </c>
      <c r="AM57">
        <f t="shared" si="18"/>
        <v>0</v>
      </c>
      <c r="AN57">
        <f t="shared" si="19"/>
        <v>0</v>
      </c>
      <c r="AO57">
        <f t="shared" si="20"/>
        <v>12</v>
      </c>
      <c r="AP57">
        <f t="shared" si="21"/>
        <v>0</v>
      </c>
      <c r="AQ57">
        <f t="shared" si="22"/>
        <v>0</v>
      </c>
      <c r="AR57">
        <f t="shared" si="23"/>
        <v>0</v>
      </c>
      <c r="AS57">
        <f t="shared" si="24"/>
        <v>0</v>
      </c>
    </row>
    <row r="58" spans="1:45" ht="19.5">
      <c r="A58" s="18" t="s">
        <v>62</v>
      </c>
      <c r="B58" s="19" t="s">
        <v>667</v>
      </c>
      <c r="C58" s="42"/>
      <c r="D58" s="42"/>
      <c r="E58" s="41"/>
      <c r="F58" s="42"/>
      <c r="G58" s="42"/>
      <c r="H58" s="50"/>
      <c r="I58" s="41"/>
      <c r="J58" s="50"/>
      <c r="K58" s="50"/>
      <c r="L58" s="41"/>
      <c r="M58" s="50"/>
      <c r="N58" s="50"/>
      <c r="O58" s="50"/>
      <c r="P58" s="50">
        <v>11</v>
      </c>
      <c r="Q58" s="50"/>
      <c r="R58" s="50"/>
      <c r="S58" s="41"/>
      <c r="T58" s="42"/>
      <c r="U58" s="55">
        <f t="shared" si="25"/>
        <v>11</v>
      </c>
      <c r="V58" s="39">
        <f t="shared" si="26"/>
        <v>11</v>
      </c>
      <c r="W58" s="81">
        <f t="shared" si="3"/>
        <v>1</v>
      </c>
      <c r="X58">
        <f t="shared" si="4"/>
        <v>0</v>
      </c>
      <c r="Y58">
        <f t="shared" si="5"/>
        <v>11</v>
      </c>
      <c r="Z58">
        <f t="shared" si="6"/>
        <v>11</v>
      </c>
      <c r="AB58">
        <f t="shared" si="7"/>
        <v>0</v>
      </c>
      <c r="AC58">
        <f t="shared" si="8"/>
        <v>0</v>
      </c>
      <c r="AD58">
        <f t="shared" si="9"/>
        <v>0</v>
      </c>
      <c r="AE58">
        <f t="shared" si="10"/>
        <v>0</v>
      </c>
      <c r="AF58">
        <f t="shared" si="11"/>
        <v>0</v>
      </c>
      <c r="AG58">
        <f t="shared" si="12"/>
        <v>0</v>
      </c>
      <c r="AH58">
        <f t="shared" si="13"/>
        <v>0</v>
      </c>
      <c r="AI58">
        <f t="shared" si="14"/>
        <v>0</v>
      </c>
      <c r="AJ58">
        <f t="shared" si="15"/>
        <v>0</v>
      </c>
      <c r="AK58">
        <f t="shared" si="16"/>
        <v>0</v>
      </c>
      <c r="AL58">
        <f t="shared" si="17"/>
        <v>0</v>
      </c>
      <c r="AM58">
        <f t="shared" si="18"/>
        <v>0</v>
      </c>
      <c r="AN58">
        <f t="shared" si="19"/>
        <v>0</v>
      </c>
      <c r="AO58">
        <f t="shared" si="20"/>
        <v>11</v>
      </c>
      <c r="AP58">
        <f t="shared" si="21"/>
        <v>0</v>
      </c>
      <c r="AQ58">
        <f t="shared" si="22"/>
        <v>0</v>
      </c>
      <c r="AR58">
        <f t="shared" si="23"/>
        <v>0</v>
      </c>
      <c r="AS58">
        <f t="shared" si="24"/>
        <v>0</v>
      </c>
    </row>
    <row r="59" spans="1:45" ht="19.5">
      <c r="A59" s="18" t="s">
        <v>63</v>
      </c>
      <c r="B59" s="19" t="s">
        <v>257</v>
      </c>
      <c r="C59" s="42">
        <v>10</v>
      </c>
      <c r="D59" s="42"/>
      <c r="E59" s="41"/>
      <c r="F59" s="42"/>
      <c r="G59" s="42"/>
      <c r="H59" s="50"/>
      <c r="I59" s="41"/>
      <c r="J59" s="50"/>
      <c r="K59" s="50"/>
      <c r="L59" s="41"/>
      <c r="M59" s="50"/>
      <c r="N59" s="50"/>
      <c r="O59" s="50"/>
      <c r="P59" s="50"/>
      <c r="Q59" s="50"/>
      <c r="R59" s="50"/>
      <c r="S59" s="41"/>
      <c r="T59" s="42"/>
      <c r="U59" s="55">
        <f t="shared" si="25"/>
        <v>10</v>
      </c>
      <c r="V59" s="39">
        <f t="shared" si="26"/>
        <v>10</v>
      </c>
      <c r="W59" s="81">
        <f t="shared" si="3"/>
        <v>1</v>
      </c>
      <c r="X59">
        <f t="shared" si="4"/>
        <v>0</v>
      </c>
      <c r="Y59">
        <f t="shared" si="5"/>
        <v>10</v>
      </c>
      <c r="Z59">
        <f t="shared" si="6"/>
        <v>10</v>
      </c>
      <c r="AB59">
        <f t="shared" si="7"/>
        <v>10</v>
      </c>
      <c r="AC59">
        <f t="shared" si="8"/>
        <v>0</v>
      </c>
      <c r="AD59">
        <f t="shared" si="9"/>
        <v>0</v>
      </c>
      <c r="AE59">
        <f t="shared" si="10"/>
        <v>0</v>
      </c>
      <c r="AF59">
        <f t="shared" si="11"/>
        <v>0</v>
      </c>
      <c r="AG59">
        <f t="shared" si="12"/>
        <v>0</v>
      </c>
      <c r="AH59">
        <f t="shared" si="13"/>
        <v>0</v>
      </c>
      <c r="AI59">
        <f t="shared" si="14"/>
        <v>0</v>
      </c>
      <c r="AJ59">
        <f t="shared" si="15"/>
        <v>0</v>
      </c>
      <c r="AK59">
        <f t="shared" si="16"/>
        <v>0</v>
      </c>
      <c r="AL59">
        <f t="shared" si="17"/>
        <v>0</v>
      </c>
      <c r="AM59">
        <f t="shared" si="18"/>
        <v>0</v>
      </c>
      <c r="AN59">
        <f t="shared" si="19"/>
        <v>0</v>
      </c>
      <c r="AO59">
        <f t="shared" si="20"/>
        <v>0</v>
      </c>
      <c r="AP59">
        <f t="shared" si="21"/>
        <v>0</v>
      </c>
      <c r="AQ59">
        <f t="shared" si="22"/>
        <v>0</v>
      </c>
      <c r="AR59">
        <f t="shared" si="23"/>
        <v>0</v>
      </c>
      <c r="AS59">
        <f t="shared" si="24"/>
        <v>0</v>
      </c>
    </row>
    <row r="60" spans="1:45" ht="19.5">
      <c r="A60" s="18" t="s">
        <v>64</v>
      </c>
      <c r="B60" s="19" t="s">
        <v>509</v>
      </c>
      <c r="C60" s="42"/>
      <c r="D60" s="42"/>
      <c r="E60" s="41"/>
      <c r="F60" s="42"/>
      <c r="G60" s="42"/>
      <c r="H60" s="42"/>
      <c r="I60" s="33"/>
      <c r="J60" s="42">
        <v>8</v>
      </c>
      <c r="K60" s="50"/>
      <c r="L60" s="41"/>
      <c r="M60" s="50"/>
      <c r="N60" s="42"/>
      <c r="O60" s="42"/>
      <c r="P60" s="42"/>
      <c r="Q60" s="50"/>
      <c r="R60" s="50"/>
      <c r="S60" s="41"/>
      <c r="T60" s="42"/>
      <c r="U60" s="55">
        <f t="shared" si="25"/>
        <v>8</v>
      </c>
      <c r="V60" s="39">
        <f t="shared" si="26"/>
        <v>8</v>
      </c>
      <c r="W60" s="81">
        <f t="shared" si="3"/>
        <v>1</v>
      </c>
      <c r="X60">
        <f t="shared" si="4"/>
        <v>0</v>
      </c>
      <c r="Y60">
        <f t="shared" si="5"/>
        <v>8</v>
      </c>
      <c r="Z60">
        <f t="shared" si="6"/>
        <v>8</v>
      </c>
      <c r="AB60">
        <f t="shared" si="7"/>
        <v>0</v>
      </c>
      <c r="AC60">
        <f t="shared" si="8"/>
        <v>0</v>
      </c>
      <c r="AD60">
        <f t="shared" si="9"/>
        <v>0</v>
      </c>
      <c r="AE60">
        <f t="shared" si="10"/>
        <v>0</v>
      </c>
      <c r="AF60">
        <f t="shared" si="11"/>
        <v>0</v>
      </c>
      <c r="AG60">
        <f t="shared" si="12"/>
        <v>0</v>
      </c>
      <c r="AH60">
        <f t="shared" si="13"/>
        <v>0</v>
      </c>
      <c r="AI60">
        <f t="shared" si="14"/>
        <v>8</v>
      </c>
      <c r="AJ60">
        <f t="shared" si="15"/>
        <v>0</v>
      </c>
      <c r="AK60">
        <f t="shared" si="16"/>
        <v>0</v>
      </c>
      <c r="AL60">
        <f t="shared" si="17"/>
        <v>0</v>
      </c>
      <c r="AM60">
        <f t="shared" si="18"/>
        <v>0</v>
      </c>
      <c r="AN60">
        <f t="shared" si="19"/>
        <v>0</v>
      </c>
      <c r="AO60">
        <f t="shared" si="20"/>
        <v>0</v>
      </c>
      <c r="AP60">
        <f t="shared" si="21"/>
        <v>0</v>
      </c>
      <c r="AQ60">
        <f t="shared" si="22"/>
        <v>0</v>
      </c>
      <c r="AR60">
        <f t="shared" si="23"/>
        <v>0</v>
      </c>
      <c r="AS60">
        <f t="shared" si="24"/>
        <v>0</v>
      </c>
    </row>
    <row r="61" spans="1:45" ht="19.5">
      <c r="A61" s="18" t="s">
        <v>65</v>
      </c>
      <c r="B61" s="19" t="s">
        <v>93</v>
      </c>
      <c r="C61" s="42">
        <v>8</v>
      </c>
      <c r="D61" s="42"/>
      <c r="E61" s="33"/>
      <c r="F61" s="42"/>
      <c r="G61" s="42"/>
      <c r="H61" s="50"/>
      <c r="I61" s="41"/>
      <c r="J61" s="50"/>
      <c r="K61" s="50"/>
      <c r="L61" s="41"/>
      <c r="M61" s="50"/>
      <c r="N61" s="50"/>
      <c r="O61" s="50"/>
      <c r="P61" s="50"/>
      <c r="Q61" s="50"/>
      <c r="R61" s="50"/>
      <c r="S61" s="41"/>
      <c r="T61" s="42"/>
      <c r="U61" s="55">
        <f t="shared" si="25"/>
        <v>8</v>
      </c>
      <c r="V61" s="39">
        <f t="shared" si="26"/>
        <v>8</v>
      </c>
      <c r="W61" s="81">
        <f t="shared" si="3"/>
        <v>1</v>
      </c>
      <c r="X61">
        <f t="shared" si="4"/>
        <v>0</v>
      </c>
      <c r="Y61">
        <f t="shared" si="5"/>
        <v>8</v>
      </c>
      <c r="Z61">
        <f t="shared" si="6"/>
        <v>8</v>
      </c>
      <c r="AB61">
        <f t="shared" si="7"/>
        <v>8</v>
      </c>
      <c r="AC61">
        <f t="shared" si="8"/>
        <v>0</v>
      </c>
      <c r="AD61">
        <f t="shared" si="9"/>
        <v>0</v>
      </c>
      <c r="AE61">
        <f t="shared" si="10"/>
        <v>0</v>
      </c>
      <c r="AF61">
        <f t="shared" si="11"/>
        <v>0</v>
      </c>
      <c r="AG61">
        <f t="shared" si="12"/>
        <v>0</v>
      </c>
      <c r="AH61">
        <f t="shared" si="13"/>
        <v>0</v>
      </c>
      <c r="AI61">
        <f t="shared" si="14"/>
        <v>0</v>
      </c>
      <c r="AJ61">
        <f t="shared" si="15"/>
        <v>0</v>
      </c>
      <c r="AK61">
        <f t="shared" si="16"/>
        <v>0</v>
      </c>
      <c r="AL61">
        <f t="shared" si="17"/>
        <v>0</v>
      </c>
      <c r="AM61">
        <f t="shared" si="18"/>
        <v>0</v>
      </c>
      <c r="AN61">
        <f t="shared" si="19"/>
        <v>0</v>
      </c>
      <c r="AO61">
        <f t="shared" si="20"/>
        <v>0</v>
      </c>
      <c r="AP61">
        <f t="shared" si="21"/>
        <v>0</v>
      </c>
      <c r="AQ61">
        <f t="shared" si="22"/>
        <v>0</v>
      </c>
      <c r="AR61">
        <f t="shared" si="23"/>
        <v>0</v>
      </c>
      <c r="AS61">
        <f t="shared" si="24"/>
        <v>0</v>
      </c>
    </row>
    <row r="62" spans="1:45" ht="19.5">
      <c r="A62" s="18" t="s">
        <v>66</v>
      </c>
      <c r="B62" s="19" t="s">
        <v>668</v>
      </c>
      <c r="C62" s="42"/>
      <c r="D62" s="42"/>
      <c r="E62" s="41"/>
      <c r="F62" s="42"/>
      <c r="G62" s="42"/>
      <c r="H62" s="50"/>
      <c r="I62" s="41"/>
      <c r="J62" s="50"/>
      <c r="K62" s="50"/>
      <c r="L62" s="41"/>
      <c r="M62" s="50"/>
      <c r="N62" s="50"/>
      <c r="O62" s="50"/>
      <c r="P62" s="50">
        <v>7</v>
      </c>
      <c r="Q62" s="50"/>
      <c r="R62" s="50"/>
      <c r="S62" s="41"/>
      <c r="T62" s="42"/>
      <c r="U62" s="55">
        <f t="shared" si="25"/>
        <v>7</v>
      </c>
      <c r="V62" s="39">
        <f t="shared" si="26"/>
        <v>7</v>
      </c>
      <c r="W62" s="81">
        <f t="shared" si="3"/>
        <v>1</v>
      </c>
      <c r="X62">
        <f t="shared" si="4"/>
        <v>0</v>
      </c>
      <c r="Y62">
        <f t="shared" si="5"/>
        <v>7</v>
      </c>
      <c r="Z62">
        <f t="shared" si="6"/>
        <v>7</v>
      </c>
      <c r="AB62">
        <f t="shared" si="7"/>
        <v>0</v>
      </c>
      <c r="AC62">
        <f t="shared" si="8"/>
        <v>0</v>
      </c>
      <c r="AD62">
        <f t="shared" si="9"/>
        <v>0</v>
      </c>
      <c r="AE62">
        <f t="shared" si="10"/>
        <v>0</v>
      </c>
      <c r="AF62">
        <f t="shared" si="11"/>
        <v>0</v>
      </c>
      <c r="AG62">
        <f t="shared" si="12"/>
        <v>0</v>
      </c>
      <c r="AH62">
        <f t="shared" si="13"/>
        <v>0</v>
      </c>
      <c r="AI62">
        <f t="shared" si="14"/>
        <v>0</v>
      </c>
      <c r="AJ62">
        <f t="shared" si="15"/>
        <v>0</v>
      </c>
      <c r="AK62">
        <f t="shared" si="16"/>
        <v>0</v>
      </c>
      <c r="AL62">
        <f t="shared" si="17"/>
        <v>0</v>
      </c>
      <c r="AM62">
        <f t="shared" si="18"/>
        <v>0</v>
      </c>
      <c r="AN62">
        <f t="shared" si="19"/>
        <v>0</v>
      </c>
      <c r="AO62">
        <f t="shared" si="20"/>
        <v>7</v>
      </c>
      <c r="AP62">
        <f t="shared" si="21"/>
        <v>0</v>
      </c>
      <c r="AQ62">
        <f t="shared" si="22"/>
        <v>0</v>
      </c>
      <c r="AR62">
        <f t="shared" si="23"/>
        <v>0</v>
      </c>
      <c r="AS62">
        <f t="shared" si="24"/>
        <v>0</v>
      </c>
    </row>
    <row r="63" spans="1:45" ht="19.5">
      <c r="A63" s="18" t="s">
        <v>67</v>
      </c>
      <c r="B63" s="19" t="s">
        <v>260</v>
      </c>
      <c r="C63" s="42">
        <v>6</v>
      </c>
      <c r="D63" s="42"/>
      <c r="E63" s="41"/>
      <c r="F63" s="42"/>
      <c r="G63" s="42"/>
      <c r="H63" s="42"/>
      <c r="I63" s="33"/>
      <c r="J63" s="42"/>
      <c r="K63" s="50"/>
      <c r="L63" s="41"/>
      <c r="M63" s="50"/>
      <c r="N63" s="42"/>
      <c r="O63" s="42"/>
      <c r="P63" s="42"/>
      <c r="Q63" s="50"/>
      <c r="R63" s="50"/>
      <c r="S63" s="41"/>
      <c r="T63" s="42"/>
      <c r="U63" s="55">
        <f t="shared" si="25"/>
        <v>6</v>
      </c>
      <c r="V63" s="39">
        <f t="shared" si="26"/>
        <v>6</v>
      </c>
      <c r="W63" s="81">
        <f t="shared" si="3"/>
        <v>1</v>
      </c>
      <c r="X63">
        <f t="shared" si="4"/>
        <v>0</v>
      </c>
      <c r="Y63">
        <f t="shared" si="5"/>
        <v>6</v>
      </c>
      <c r="Z63">
        <f t="shared" si="6"/>
        <v>6</v>
      </c>
      <c r="AB63">
        <f t="shared" si="7"/>
        <v>6</v>
      </c>
      <c r="AC63">
        <f t="shared" si="8"/>
        <v>0</v>
      </c>
      <c r="AD63">
        <f t="shared" si="9"/>
        <v>0</v>
      </c>
      <c r="AE63">
        <f t="shared" si="10"/>
        <v>0</v>
      </c>
      <c r="AF63">
        <f t="shared" si="11"/>
        <v>0</v>
      </c>
      <c r="AG63">
        <f t="shared" si="12"/>
        <v>0</v>
      </c>
      <c r="AH63">
        <f t="shared" si="13"/>
        <v>0</v>
      </c>
      <c r="AI63">
        <f t="shared" si="14"/>
        <v>0</v>
      </c>
      <c r="AJ63">
        <f t="shared" si="15"/>
        <v>0</v>
      </c>
      <c r="AK63">
        <f t="shared" si="16"/>
        <v>0</v>
      </c>
      <c r="AL63">
        <f t="shared" si="17"/>
        <v>0</v>
      </c>
      <c r="AM63">
        <f t="shared" si="18"/>
        <v>0</v>
      </c>
      <c r="AN63">
        <f t="shared" si="19"/>
        <v>0</v>
      </c>
      <c r="AO63">
        <f t="shared" si="20"/>
        <v>0</v>
      </c>
      <c r="AP63">
        <f t="shared" si="21"/>
        <v>0</v>
      </c>
      <c r="AQ63">
        <f t="shared" si="22"/>
        <v>0</v>
      </c>
      <c r="AR63">
        <f t="shared" si="23"/>
        <v>0</v>
      </c>
      <c r="AS63">
        <f t="shared" si="24"/>
        <v>0</v>
      </c>
    </row>
    <row r="64" spans="1:45" ht="19.5">
      <c r="A64" s="18" t="s">
        <v>132</v>
      </c>
      <c r="B64" s="19" t="s">
        <v>669</v>
      </c>
      <c r="C64" s="42"/>
      <c r="D64" s="42"/>
      <c r="E64" s="41"/>
      <c r="F64" s="42"/>
      <c r="G64" s="42"/>
      <c r="H64" s="50"/>
      <c r="I64" s="41"/>
      <c r="J64" s="50"/>
      <c r="K64" s="50"/>
      <c r="L64" s="41"/>
      <c r="M64" s="50"/>
      <c r="N64" s="50"/>
      <c r="O64" s="50"/>
      <c r="P64" s="50">
        <v>6</v>
      </c>
      <c r="Q64" s="50"/>
      <c r="R64" s="50"/>
      <c r="S64" s="41"/>
      <c r="T64" s="42"/>
      <c r="U64" s="55">
        <f t="shared" si="25"/>
        <v>6</v>
      </c>
      <c r="V64" s="39">
        <f t="shared" si="26"/>
        <v>6</v>
      </c>
      <c r="W64" s="81">
        <f t="shared" si="3"/>
        <v>1</v>
      </c>
      <c r="X64">
        <f t="shared" si="4"/>
        <v>0</v>
      </c>
      <c r="Y64">
        <f t="shared" si="5"/>
        <v>6</v>
      </c>
      <c r="Z64">
        <f t="shared" si="6"/>
        <v>6</v>
      </c>
      <c r="AB64">
        <f t="shared" si="7"/>
        <v>0</v>
      </c>
      <c r="AC64">
        <f t="shared" si="8"/>
        <v>0</v>
      </c>
      <c r="AD64">
        <f t="shared" si="9"/>
        <v>0</v>
      </c>
      <c r="AE64">
        <f t="shared" si="10"/>
        <v>0</v>
      </c>
      <c r="AF64">
        <f t="shared" si="11"/>
        <v>0</v>
      </c>
      <c r="AG64">
        <f t="shared" si="12"/>
        <v>0</v>
      </c>
      <c r="AH64">
        <f t="shared" si="13"/>
        <v>0</v>
      </c>
      <c r="AI64">
        <f t="shared" si="14"/>
        <v>0</v>
      </c>
      <c r="AJ64">
        <f t="shared" si="15"/>
        <v>0</v>
      </c>
      <c r="AK64">
        <f t="shared" si="16"/>
        <v>0</v>
      </c>
      <c r="AL64">
        <f t="shared" si="17"/>
        <v>0</v>
      </c>
      <c r="AM64">
        <f t="shared" si="18"/>
        <v>0</v>
      </c>
      <c r="AN64">
        <f t="shared" si="19"/>
        <v>0</v>
      </c>
      <c r="AO64">
        <f t="shared" si="20"/>
        <v>6</v>
      </c>
      <c r="AP64">
        <f t="shared" si="21"/>
        <v>0</v>
      </c>
      <c r="AQ64">
        <f t="shared" si="22"/>
        <v>0</v>
      </c>
      <c r="AR64">
        <f t="shared" si="23"/>
        <v>0</v>
      </c>
      <c r="AS64">
        <f t="shared" si="24"/>
        <v>0</v>
      </c>
    </row>
    <row r="65" spans="1:45" ht="19.5">
      <c r="A65" s="18" t="s">
        <v>133</v>
      </c>
      <c r="B65" s="19" t="s">
        <v>670</v>
      </c>
      <c r="C65" s="42"/>
      <c r="D65" s="42"/>
      <c r="E65" s="41"/>
      <c r="F65" s="42"/>
      <c r="G65" s="42"/>
      <c r="H65" s="50"/>
      <c r="I65" s="41"/>
      <c r="J65" s="50"/>
      <c r="K65" s="50"/>
      <c r="L65" s="41"/>
      <c r="M65" s="50"/>
      <c r="N65" s="50"/>
      <c r="O65" s="50"/>
      <c r="P65" s="50">
        <v>5</v>
      </c>
      <c r="Q65" s="50"/>
      <c r="R65" s="50"/>
      <c r="S65" s="41"/>
      <c r="T65" s="42"/>
      <c r="U65" s="55">
        <f t="shared" si="25"/>
        <v>5</v>
      </c>
      <c r="V65" s="39">
        <f t="shared" si="26"/>
        <v>5</v>
      </c>
      <c r="W65" s="81">
        <f t="shared" si="3"/>
        <v>1</v>
      </c>
      <c r="X65">
        <f t="shared" si="4"/>
        <v>0</v>
      </c>
      <c r="Y65">
        <f t="shared" si="5"/>
        <v>5</v>
      </c>
      <c r="Z65">
        <f t="shared" si="6"/>
        <v>5</v>
      </c>
      <c r="AB65">
        <f t="shared" si="7"/>
        <v>0</v>
      </c>
      <c r="AC65">
        <f t="shared" si="8"/>
        <v>0</v>
      </c>
      <c r="AD65">
        <f t="shared" si="9"/>
        <v>0</v>
      </c>
      <c r="AE65">
        <f t="shared" si="10"/>
        <v>0</v>
      </c>
      <c r="AF65">
        <f t="shared" si="11"/>
        <v>0</v>
      </c>
      <c r="AG65">
        <f t="shared" si="12"/>
        <v>0</v>
      </c>
      <c r="AH65">
        <f t="shared" si="13"/>
        <v>0</v>
      </c>
      <c r="AI65">
        <f t="shared" si="14"/>
        <v>0</v>
      </c>
      <c r="AJ65">
        <f t="shared" si="15"/>
        <v>0</v>
      </c>
      <c r="AK65">
        <f t="shared" si="16"/>
        <v>0</v>
      </c>
      <c r="AL65">
        <f t="shared" si="17"/>
        <v>0</v>
      </c>
      <c r="AM65">
        <f t="shared" si="18"/>
        <v>0</v>
      </c>
      <c r="AN65">
        <f t="shared" si="19"/>
        <v>0</v>
      </c>
      <c r="AO65">
        <f t="shared" si="20"/>
        <v>5</v>
      </c>
      <c r="AP65">
        <f t="shared" si="21"/>
        <v>0</v>
      </c>
      <c r="AQ65">
        <f t="shared" si="22"/>
        <v>0</v>
      </c>
      <c r="AR65">
        <f t="shared" si="23"/>
        <v>0</v>
      </c>
      <c r="AS65">
        <f t="shared" si="24"/>
        <v>0</v>
      </c>
    </row>
    <row r="66" spans="1:45" ht="19.5">
      <c r="A66" s="18" t="s">
        <v>134</v>
      </c>
      <c r="B66" s="19" t="s">
        <v>671</v>
      </c>
      <c r="C66" s="42"/>
      <c r="D66" s="42"/>
      <c r="E66" s="41"/>
      <c r="F66" s="42"/>
      <c r="G66" s="42"/>
      <c r="H66" s="50"/>
      <c r="I66" s="41"/>
      <c r="J66" s="50"/>
      <c r="K66" s="50"/>
      <c r="L66" s="41"/>
      <c r="M66" s="50"/>
      <c r="N66" s="50"/>
      <c r="O66" s="50"/>
      <c r="P66" s="50">
        <v>3</v>
      </c>
      <c r="Q66" s="50"/>
      <c r="R66" s="50"/>
      <c r="S66" s="41"/>
      <c r="T66" s="42"/>
      <c r="U66" s="55">
        <f t="shared" si="25"/>
        <v>3</v>
      </c>
      <c r="V66" s="39">
        <f t="shared" si="26"/>
        <v>3</v>
      </c>
      <c r="W66" s="81">
        <f t="shared" si="3"/>
        <v>1</v>
      </c>
      <c r="X66">
        <f t="shared" si="4"/>
        <v>0</v>
      </c>
      <c r="Y66">
        <f t="shared" si="5"/>
        <v>3</v>
      </c>
      <c r="Z66">
        <f t="shared" si="6"/>
        <v>3</v>
      </c>
      <c r="AB66">
        <f t="shared" si="7"/>
        <v>0</v>
      </c>
      <c r="AC66">
        <f t="shared" si="8"/>
        <v>0</v>
      </c>
      <c r="AD66">
        <f t="shared" si="9"/>
        <v>0</v>
      </c>
      <c r="AE66">
        <f t="shared" si="10"/>
        <v>0</v>
      </c>
      <c r="AF66">
        <f t="shared" si="11"/>
        <v>0</v>
      </c>
      <c r="AG66">
        <f t="shared" si="12"/>
        <v>0</v>
      </c>
      <c r="AH66">
        <f t="shared" si="13"/>
        <v>0</v>
      </c>
      <c r="AI66">
        <f t="shared" si="14"/>
        <v>0</v>
      </c>
      <c r="AJ66">
        <f t="shared" si="15"/>
        <v>0</v>
      </c>
      <c r="AK66">
        <f t="shared" si="16"/>
        <v>0</v>
      </c>
      <c r="AL66">
        <f t="shared" si="17"/>
        <v>0</v>
      </c>
      <c r="AM66">
        <f t="shared" si="18"/>
        <v>0</v>
      </c>
      <c r="AN66">
        <f t="shared" si="19"/>
        <v>0</v>
      </c>
      <c r="AO66">
        <f t="shared" si="20"/>
        <v>3</v>
      </c>
      <c r="AP66">
        <f t="shared" si="21"/>
        <v>0</v>
      </c>
      <c r="AQ66">
        <f t="shared" si="22"/>
        <v>0</v>
      </c>
      <c r="AR66">
        <f t="shared" si="23"/>
        <v>0</v>
      </c>
      <c r="AS66">
        <f t="shared" si="24"/>
        <v>0</v>
      </c>
    </row>
    <row r="67" spans="1:45" ht="19.5">
      <c r="A67" s="18" t="s">
        <v>135</v>
      </c>
      <c r="B67" s="19" t="s">
        <v>672</v>
      </c>
      <c r="C67" s="42"/>
      <c r="D67" s="42"/>
      <c r="E67" s="41"/>
      <c r="F67" s="42"/>
      <c r="G67" s="42"/>
      <c r="H67" s="50"/>
      <c r="I67" s="41"/>
      <c r="J67" s="50"/>
      <c r="K67" s="50"/>
      <c r="L67" s="41"/>
      <c r="M67" s="50"/>
      <c r="N67" s="50"/>
      <c r="O67" s="50"/>
      <c r="P67" s="50">
        <v>2</v>
      </c>
      <c r="Q67" s="50"/>
      <c r="R67" s="50"/>
      <c r="S67" s="41"/>
      <c r="T67" s="42"/>
      <c r="U67" s="55">
        <f>SUM(C67:T67)</f>
        <v>2</v>
      </c>
      <c r="V67" s="39">
        <f t="shared" si="26"/>
        <v>2</v>
      </c>
      <c r="W67" s="81">
        <f t="shared" si="3"/>
        <v>1</v>
      </c>
      <c r="X67">
        <f t="shared" si="4"/>
        <v>0</v>
      </c>
      <c r="Y67">
        <f t="shared" si="5"/>
        <v>2</v>
      </c>
      <c r="Z67">
        <f t="shared" si="6"/>
        <v>2</v>
      </c>
      <c r="AB67">
        <f t="shared" si="7"/>
        <v>0</v>
      </c>
      <c r="AC67">
        <f t="shared" si="8"/>
        <v>0</v>
      </c>
      <c r="AD67">
        <f t="shared" si="9"/>
        <v>0</v>
      </c>
      <c r="AE67">
        <f t="shared" si="10"/>
        <v>0</v>
      </c>
      <c r="AF67">
        <f t="shared" si="11"/>
        <v>0</v>
      </c>
      <c r="AG67">
        <f t="shared" si="12"/>
        <v>0</v>
      </c>
      <c r="AH67">
        <f t="shared" si="13"/>
        <v>0</v>
      </c>
      <c r="AI67">
        <f t="shared" si="14"/>
        <v>0</v>
      </c>
      <c r="AJ67">
        <f t="shared" si="15"/>
        <v>0</v>
      </c>
      <c r="AK67">
        <f t="shared" si="16"/>
        <v>0</v>
      </c>
      <c r="AL67">
        <f t="shared" si="17"/>
        <v>0</v>
      </c>
      <c r="AM67">
        <f t="shared" si="18"/>
        <v>0</v>
      </c>
      <c r="AN67">
        <f t="shared" si="19"/>
        <v>0</v>
      </c>
      <c r="AO67">
        <f t="shared" si="20"/>
        <v>2</v>
      </c>
      <c r="AP67">
        <f t="shared" si="21"/>
        <v>0</v>
      </c>
      <c r="AQ67">
        <f t="shared" si="22"/>
        <v>0</v>
      </c>
      <c r="AR67">
        <f t="shared" si="23"/>
        <v>0</v>
      </c>
      <c r="AS67">
        <f t="shared" si="24"/>
        <v>0</v>
      </c>
    </row>
    <row r="68" spans="1:45" ht="19.5">
      <c r="A68" s="18" t="s">
        <v>136</v>
      </c>
      <c r="B68" s="19" t="s">
        <v>272</v>
      </c>
      <c r="C68" s="42"/>
      <c r="D68" s="42"/>
      <c r="E68" s="41"/>
      <c r="F68" s="42">
        <v>1</v>
      </c>
      <c r="G68" s="42"/>
      <c r="H68" s="42"/>
      <c r="I68" s="33"/>
      <c r="J68" s="42"/>
      <c r="K68" s="50"/>
      <c r="L68" s="41"/>
      <c r="M68" s="50"/>
      <c r="N68" s="42"/>
      <c r="O68" s="42"/>
      <c r="P68" s="42"/>
      <c r="Q68" s="50"/>
      <c r="R68" s="50"/>
      <c r="S68" s="41"/>
      <c r="T68" s="42"/>
      <c r="U68" s="55">
        <f>SUM(C68:T68)</f>
        <v>1</v>
      </c>
      <c r="V68" s="39">
        <f t="shared" si="26"/>
        <v>1</v>
      </c>
      <c r="W68" s="81">
        <f>COUNT(C68:T68)</f>
        <v>1</v>
      </c>
      <c r="X68">
        <f>SUM(E68,I68,L68,S68)</f>
        <v>0</v>
      </c>
      <c r="Y68">
        <f>SUM(C68:D68,F68:H68,J68:K68,M68:R68,T68)</f>
        <v>1</v>
      </c>
      <c r="Z68">
        <f>IF(W68&lt;=15,U68,IF(W68&gt;15,U68-(SMALL(AB68:AS68,1)+SMALL(AB68:AS68,2)+SMALL(AB68:AS68,3))))</f>
        <v>1</v>
      </c>
      <c r="AB68">
        <f aca="true" t="shared" si="27" ref="AB68:AK69">C68</f>
        <v>0</v>
      </c>
      <c r="AC68">
        <f t="shared" si="27"/>
        <v>0</v>
      </c>
      <c r="AD68">
        <f t="shared" si="27"/>
        <v>0</v>
      </c>
      <c r="AE68">
        <f t="shared" si="27"/>
        <v>1</v>
      </c>
      <c r="AF68">
        <f t="shared" si="27"/>
        <v>0</v>
      </c>
      <c r="AG68">
        <f t="shared" si="27"/>
        <v>0</v>
      </c>
      <c r="AH68">
        <f t="shared" si="27"/>
        <v>0</v>
      </c>
      <c r="AI68">
        <f t="shared" si="27"/>
        <v>0</v>
      </c>
      <c r="AJ68">
        <f t="shared" si="27"/>
        <v>0</v>
      </c>
      <c r="AK68">
        <f t="shared" si="27"/>
        <v>0</v>
      </c>
      <c r="AL68">
        <f aca="true" t="shared" si="28" ref="AL68:AS69">M68</f>
        <v>0</v>
      </c>
      <c r="AM68">
        <f t="shared" si="28"/>
        <v>0</v>
      </c>
      <c r="AN68">
        <f t="shared" si="28"/>
        <v>0</v>
      </c>
      <c r="AO68">
        <f t="shared" si="28"/>
        <v>0</v>
      </c>
      <c r="AP68">
        <f t="shared" si="28"/>
        <v>0</v>
      </c>
      <c r="AQ68">
        <f t="shared" si="28"/>
        <v>0</v>
      </c>
      <c r="AR68">
        <f t="shared" si="28"/>
        <v>0</v>
      </c>
      <c r="AS68">
        <f t="shared" si="28"/>
        <v>0</v>
      </c>
    </row>
    <row r="69" spans="1:45" ht="19.5">
      <c r="A69" s="18" t="s">
        <v>137</v>
      </c>
      <c r="B69" s="19" t="s">
        <v>673</v>
      </c>
      <c r="C69" s="42"/>
      <c r="D69" s="42"/>
      <c r="E69" s="41"/>
      <c r="F69" s="42"/>
      <c r="G69" s="42"/>
      <c r="H69" s="50"/>
      <c r="I69" s="41"/>
      <c r="J69" s="50"/>
      <c r="K69" s="50"/>
      <c r="L69" s="41"/>
      <c r="M69" s="50"/>
      <c r="N69" s="50"/>
      <c r="O69" s="50"/>
      <c r="P69" s="50">
        <v>1</v>
      </c>
      <c r="Q69" s="50"/>
      <c r="R69" s="50"/>
      <c r="S69" s="41"/>
      <c r="T69" s="42"/>
      <c r="U69" s="55">
        <f>SUM(C69:T69)</f>
        <v>1</v>
      </c>
      <c r="V69" s="39">
        <f t="shared" si="26"/>
        <v>1</v>
      </c>
      <c r="W69" s="81">
        <f>COUNT(C69:T69)</f>
        <v>1</v>
      </c>
      <c r="X69">
        <f>SUM(E69,I69,L69,S69)</f>
        <v>0</v>
      </c>
      <c r="Y69">
        <f>SUM(C69:D69,F69:H69,J69:K69,M69:R69,T69)</f>
        <v>1</v>
      </c>
      <c r="Z69">
        <f>IF(W69&lt;=15,U69,IF(W69&gt;15,U69-(SMALL(AB69:AS69,1)+SMALL(AB69:AS69,2)+SMALL(AB69:AS69,3))))</f>
        <v>1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F69">
        <f t="shared" si="27"/>
        <v>0</v>
      </c>
      <c r="AG69">
        <f t="shared" si="27"/>
        <v>0</v>
      </c>
      <c r="AH69">
        <f t="shared" si="27"/>
        <v>0</v>
      </c>
      <c r="AI69">
        <f t="shared" si="27"/>
        <v>0</v>
      </c>
      <c r="AJ69">
        <f t="shared" si="27"/>
        <v>0</v>
      </c>
      <c r="AK69">
        <f t="shared" si="27"/>
        <v>0</v>
      </c>
      <c r="AL69">
        <f t="shared" si="28"/>
        <v>0</v>
      </c>
      <c r="AM69">
        <f t="shared" si="28"/>
        <v>0</v>
      </c>
      <c r="AN69">
        <f t="shared" si="28"/>
        <v>0</v>
      </c>
      <c r="AO69">
        <f t="shared" si="28"/>
        <v>1</v>
      </c>
      <c r="AP69">
        <f t="shared" si="28"/>
        <v>0</v>
      </c>
      <c r="AQ69">
        <f t="shared" si="28"/>
        <v>0</v>
      </c>
      <c r="AR69">
        <f t="shared" si="28"/>
        <v>0</v>
      </c>
      <c r="AS69">
        <f t="shared" si="28"/>
        <v>0</v>
      </c>
    </row>
    <row r="70" ht="14.25">
      <c r="K70" s="52"/>
    </row>
    <row r="71" ht="14.25">
      <c r="K71" s="52"/>
    </row>
    <row r="72" ht="14.25">
      <c r="K72" s="52"/>
    </row>
    <row r="73" ht="14.25">
      <c r="K73" s="52"/>
    </row>
    <row r="74" ht="14.25">
      <c r="K74" s="52"/>
    </row>
    <row r="75" ht="14.25">
      <c r="K75" s="52"/>
    </row>
    <row r="76" ht="14.25">
      <c r="K76" s="52"/>
    </row>
    <row r="77" ht="14.25">
      <c r="K77" s="52"/>
    </row>
    <row r="78" ht="14.25">
      <c r="K78" s="52"/>
    </row>
    <row r="79" ht="14.25">
      <c r="K79" s="52"/>
    </row>
    <row r="80" ht="14.25">
      <c r="K80" s="52"/>
    </row>
    <row r="81" ht="14.25">
      <c r="K81" s="52"/>
    </row>
    <row r="82" ht="14.25">
      <c r="K82" s="52"/>
    </row>
    <row r="83" ht="14.25">
      <c r="K83" s="52"/>
    </row>
    <row r="84" ht="14.25">
      <c r="K84" s="52"/>
    </row>
    <row r="85" ht="14.25">
      <c r="K85" s="52"/>
    </row>
    <row r="86" ht="14.25">
      <c r="K86" s="52"/>
    </row>
    <row r="87" ht="14.25">
      <c r="K87" s="52"/>
    </row>
    <row r="88" ht="14.25">
      <c r="K88" s="52"/>
    </row>
    <row r="89" ht="14.25">
      <c r="K89" s="52"/>
    </row>
    <row r="90" ht="14.25">
      <c r="K90" s="52"/>
    </row>
    <row r="91" ht="14.25">
      <c r="K91" s="52"/>
    </row>
    <row r="92" ht="14.25">
      <c r="K92" s="52"/>
    </row>
    <row r="93" ht="14.25">
      <c r="K93" s="52"/>
    </row>
    <row r="94" ht="14.25">
      <c r="K94" s="52"/>
    </row>
    <row r="95" ht="14.25">
      <c r="K95" s="52"/>
    </row>
    <row r="96" ht="14.25">
      <c r="K96" s="52"/>
    </row>
    <row r="97" ht="14.25">
      <c r="K97" s="52"/>
    </row>
    <row r="98" ht="14.25">
      <c r="K98" s="52"/>
    </row>
    <row r="99" ht="14.25">
      <c r="K99" s="52"/>
    </row>
    <row r="100" ht="14.25">
      <c r="K100" s="52"/>
    </row>
    <row r="101" ht="14.25">
      <c r="K101" s="52"/>
    </row>
    <row r="102" ht="14.25">
      <c r="K102" s="52"/>
    </row>
    <row r="103" ht="14.25">
      <c r="K103" s="52"/>
    </row>
    <row r="104" ht="14.25">
      <c r="K104" s="52"/>
    </row>
    <row r="105" ht="14.25">
      <c r="K105" s="52"/>
    </row>
    <row r="106" ht="14.25">
      <c r="K106" s="52"/>
    </row>
    <row r="107" ht="14.25">
      <c r="K107" s="52"/>
    </row>
    <row r="108" ht="14.25">
      <c r="K108" s="52"/>
    </row>
    <row r="109" ht="14.25">
      <c r="K109" s="52"/>
    </row>
    <row r="110" ht="14.25">
      <c r="K110" s="52"/>
    </row>
    <row r="111" ht="14.25">
      <c r="K111" s="52"/>
    </row>
    <row r="112" ht="14.25">
      <c r="K112" s="52"/>
    </row>
    <row r="113" ht="14.25">
      <c r="K113" s="52"/>
    </row>
    <row r="114" ht="14.25">
      <c r="K114" s="52"/>
    </row>
    <row r="115" ht="14.25">
      <c r="K115" s="52"/>
    </row>
    <row r="116" ht="14.25">
      <c r="K116" s="52"/>
    </row>
    <row r="117" ht="14.25">
      <c r="K117" s="52"/>
    </row>
    <row r="118" ht="14.25">
      <c r="K118" s="52"/>
    </row>
    <row r="119" ht="14.25">
      <c r="K119" s="52"/>
    </row>
    <row r="120" ht="14.25">
      <c r="K120" s="52"/>
    </row>
    <row r="121" ht="14.25">
      <c r="K121" s="52"/>
    </row>
    <row r="122" ht="14.25">
      <c r="K122" s="52"/>
    </row>
    <row r="123" ht="14.25">
      <c r="K123" s="52"/>
    </row>
    <row r="124" ht="14.25">
      <c r="K124" s="52"/>
    </row>
    <row r="125" ht="14.25">
      <c r="K125" s="52"/>
    </row>
    <row r="126" ht="14.25">
      <c r="K126" s="52"/>
    </row>
    <row r="127" ht="14.25">
      <c r="K127" s="52"/>
    </row>
    <row r="128" ht="14.25">
      <c r="K128" s="52"/>
    </row>
    <row r="129" ht="14.25">
      <c r="K129" s="52"/>
    </row>
    <row r="130" ht="14.25">
      <c r="K130" s="52"/>
    </row>
    <row r="131" ht="14.25">
      <c r="K131" s="52"/>
    </row>
    <row r="132" ht="14.25">
      <c r="K132" s="52"/>
    </row>
    <row r="133" ht="14.25">
      <c r="K133" s="52"/>
    </row>
    <row r="134" ht="14.25">
      <c r="K134" s="52"/>
    </row>
    <row r="135" ht="14.25">
      <c r="K135" s="52"/>
    </row>
    <row r="136" ht="14.25">
      <c r="K136" s="52"/>
    </row>
    <row r="137" ht="14.25">
      <c r="K137" s="52"/>
    </row>
    <row r="138" ht="14.25">
      <c r="K138" s="52"/>
    </row>
    <row r="139" ht="14.25">
      <c r="K139" s="52"/>
    </row>
    <row r="140" ht="14.25">
      <c r="K140" s="52"/>
    </row>
    <row r="141" ht="14.25">
      <c r="K141" s="52"/>
    </row>
    <row r="142" ht="14.25">
      <c r="K142" s="52"/>
    </row>
    <row r="143" ht="14.25">
      <c r="K143" s="52"/>
    </row>
    <row r="144" ht="14.25">
      <c r="K144" s="52"/>
    </row>
    <row r="145" ht="14.25">
      <c r="K145" s="52"/>
    </row>
    <row r="146" ht="14.25">
      <c r="K146" s="52"/>
    </row>
    <row r="147" ht="14.25">
      <c r="K147" s="52"/>
    </row>
    <row r="148" ht="14.25">
      <c r="K148" s="52"/>
    </row>
    <row r="149" ht="14.25">
      <c r="K149" s="52"/>
    </row>
    <row r="150" ht="14.25">
      <c r="K150" s="52"/>
    </row>
    <row r="151" ht="14.25">
      <c r="K151" s="52"/>
    </row>
    <row r="152" ht="14.25">
      <c r="K152" s="52"/>
    </row>
    <row r="153" ht="14.25">
      <c r="K153" s="52"/>
    </row>
    <row r="154" ht="14.25">
      <c r="K154" s="52"/>
    </row>
    <row r="155" ht="14.25">
      <c r="K155" s="52"/>
    </row>
    <row r="156" ht="14.25">
      <c r="K156" s="52"/>
    </row>
    <row r="157" ht="14.25">
      <c r="K157" s="52"/>
    </row>
    <row r="158" ht="14.25">
      <c r="K158" s="52"/>
    </row>
    <row r="159" ht="14.25">
      <c r="K159" s="52"/>
    </row>
    <row r="160" ht="14.25">
      <c r="K160" s="52"/>
    </row>
    <row r="161" ht="14.25">
      <c r="K161" s="52"/>
    </row>
    <row r="162" ht="14.25">
      <c r="K162" s="52"/>
    </row>
    <row r="163" ht="14.25">
      <c r="K163" s="52"/>
    </row>
    <row r="164" ht="14.25">
      <c r="K164" s="52"/>
    </row>
    <row r="165" ht="14.25">
      <c r="K165" s="52"/>
    </row>
    <row r="166" ht="14.25">
      <c r="K166" s="52"/>
    </row>
    <row r="167" ht="14.25">
      <c r="K167" s="52"/>
    </row>
    <row r="168" ht="14.25">
      <c r="K168" s="52"/>
    </row>
    <row r="169" ht="14.25">
      <c r="K169" s="52"/>
    </row>
    <row r="170" ht="14.25">
      <c r="K170" s="52"/>
    </row>
    <row r="171" ht="14.25">
      <c r="K171" s="52"/>
    </row>
    <row r="172" ht="14.25">
      <c r="K172" s="52"/>
    </row>
    <row r="173" ht="14.25">
      <c r="K173" s="52"/>
    </row>
    <row r="174" ht="14.25">
      <c r="K174" s="52"/>
    </row>
    <row r="175" ht="14.25">
      <c r="K175" s="52"/>
    </row>
    <row r="176" ht="14.25">
      <c r="K176" s="52"/>
    </row>
    <row r="177" ht="14.25">
      <c r="K177" s="52"/>
    </row>
    <row r="178" ht="14.25">
      <c r="K178" s="52"/>
    </row>
    <row r="179" ht="14.25">
      <c r="K179" s="52"/>
    </row>
    <row r="180" ht="14.25">
      <c r="K180" s="52"/>
    </row>
    <row r="181" ht="14.25">
      <c r="K181" s="52"/>
    </row>
    <row r="182" ht="14.25">
      <c r="K182" s="52"/>
    </row>
    <row r="183" ht="14.25">
      <c r="K183" s="52"/>
    </row>
    <row r="184" ht="14.25">
      <c r="K184" s="52"/>
    </row>
    <row r="185" ht="14.25">
      <c r="K185" s="52"/>
    </row>
    <row r="186" ht="14.25">
      <c r="K186" s="52"/>
    </row>
    <row r="187" ht="14.25">
      <c r="K187" s="52"/>
    </row>
    <row r="188" ht="14.25">
      <c r="K188" s="52"/>
    </row>
    <row r="189" ht="14.25">
      <c r="K189" s="52"/>
    </row>
    <row r="190" ht="14.25">
      <c r="K190" s="52"/>
    </row>
    <row r="191" ht="14.25">
      <c r="K191" s="52"/>
    </row>
    <row r="192" ht="14.25">
      <c r="K192" s="52"/>
    </row>
    <row r="193" ht="14.25">
      <c r="K193" s="52"/>
    </row>
    <row r="194" ht="14.25">
      <c r="K194" s="52"/>
    </row>
    <row r="195" ht="14.25">
      <c r="K195" s="52"/>
    </row>
    <row r="196" ht="14.25">
      <c r="K196" s="52"/>
    </row>
    <row r="197" ht="14.25">
      <c r="K197" s="52"/>
    </row>
    <row r="198" ht="14.25">
      <c r="K198" s="52"/>
    </row>
    <row r="199" ht="14.25">
      <c r="K199" s="52"/>
    </row>
    <row r="200" ht="14.25">
      <c r="K200" s="52"/>
    </row>
    <row r="201" ht="14.25">
      <c r="K201" s="52"/>
    </row>
    <row r="202" ht="14.25">
      <c r="K202" s="52"/>
    </row>
    <row r="203" ht="14.25">
      <c r="K203" s="52"/>
    </row>
    <row r="204" ht="14.25">
      <c r="K204" s="52"/>
    </row>
    <row r="205" ht="14.25">
      <c r="K205" s="52"/>
    </row>
    <row r="206" ht="14.25">
      <c r="K206" s="52"/>
    </row>
    <row r="207" ht="14.25">
      <c r="K207" s="52"/>
    </row>
    <row r="208" ht="14.25">
      <c r="K208" s="52"/>
    </row>
    <row r="209" ht="14.25">
      <c r="K209" s="52"/>
    </row>
    <row r="210" ht="14.25">
      <c r="K210" s="52"/>
    </row>
    <row r="211" ht="14.25">
      <c r="K211" s="52"/>
    </row>
    <row r="212" ht="14.25">
      <c r="K212" s="52"/>
    </row>
    <row r="213" ht="14.25">
      <c r="K213" s="52"/>
    </row>
    <row r="214" ht="14.25">
      <c r="K214" s="52"/>
    </row>
    <row r="215" ht="14.25">
      <c r="K215" s="52"/>
    </row>
    <row r="216" ht="14.25">
      <c r="K216" s="52"/>
    </row>
    <row r="217" ht="14.25">
      <c r="K217" s="52"/>
    </row>
    <row r="218" ht="14.25">
      <c r="K218" s="52"/>
    </row>
    <row r="219" ht="14.25">
      <c r="K219" s="52"/>
    </row>
    <row r="220" ht="14.25">
      <c r="K220" s="52"/>
    </row>
    <row r="221" ht="14.25">
      <c r="K221" s="52"/>
    </row>
    <row r="222" ht="14.25">
      <c r="K222" s="52"/>
    </row>
    <row r="223" ht="14.25">
      <c r="K223" s="52"/>
    </row>
    <row r="224" ht="14.25">
      <c r="K224" s="52"/>
    </row>
    <row r="225" ht="14.25">
      <c r="K225" s="52"/>
    </row>
    <row r="226" ht="14.25">
      <c r="K226" s="52"/>
    </row>
    <row r="227" ht="14.25">
      <c r="K227" s="52"/>
    </row>
    <row r="228" ht="14.25">
      <c r="K228" s="52"/>
    </row>
    <row r="229" ht="14.25">
      <c r="K229" s="52"/>
    </row>
    <row r="230" ht="14.25">
      <c r="K230" s="52"/>
    </row>
    <row r="231" ht="14.25">
      <c r="K231" s="52"/>
    </row>
    <row r="232" ht="14.25">
      <c r="K232" s="52"/>
    </row>
    <row r="233" ht="14.25">
      <c r="K233" s="52"/>
    </row>
    <row r="234" ht="14.25">
      <c r="K234" s="52"/>
    </row>
    <row r="235" ht="14.25">
      <c r="K235" s="52"/>
    </row>
    <row r="236" ht="14.25">
      <c r="K236" s="52"/>
    </row>
    <row r="237" ht="14.25">
      <c r="K237" s="52"/>
    </row>
    <row r="238" ht="14.25">
      <c r="K238" s="52"/>
    </row>
    <row r="239" ht="14.25">
      <c r="K239" s="52"/>
    </row>
    <row r="240" ht="14.25">
      <c r="K240" s="52"/>
    </row>
    <row r="241" ht="14.25">
      <c r="K241" s="52"/>
    </row>
    <row r="242" ht="14.25">
      <c r="K242" s="52"/>
    </row>
    <row r="243" ht="14.25">
      <c r="K243" s="52"/>
    </row>
    <row r="244" ht="14.25">
      <c r="K244" s="52"/>
    </row>
    <row r="245" ht="14.25">
      <c r="K245" s="52"/>
    </row>
    <row r="246" ht="14.25">
      <c r="K246" s="52"/>
    </row>
    <row r="247" ht="14.25">
      <c r="K247" s="52"/>
    </row>
    <row r="248" ht="14.25">
      <c r="K248" s="52"/>
    </row>
    <row r="249" ht="14.25">
      <c r="K249" s="52"/>
    </row>
    <row r="250" ht="14.25">
      <c r="K250" s="52"/>
    </row>
    <row r="251" ht="14.25">
      <c r="K251" s="52"/>
    </row>
    <row r="252" ht="14.25">
      <c r="K252" s="52"/>
    </row>
    <row r="253" ht="14.25">
      <c r="K253" s="52"/>
    </row>
    <row r="254" ht="14.25">
      <c r="K254" s="52"/>
    </row>
    <row r="255" ht="14.25">
      <c r="K255" s="52"/>
    </row>
    <row r="256" ht="14.25">
      <c r="K256" s="52"/>
    </row>
    <row r="257" ht="14.25">
      <c r="K257" s="52"/>
    </row>
    <row r="258" ht="14.25">
      <c r="K258" s="52"/>
    </row>
    <row r="259" ht="14.25">
      <c r="K259" s="52"/>
    </row>
    <row r="260" ht="14.25">
      <c r="K260" s="52"/>
    </row>
    <row r="261" ht="14.25">
      <c r="K261" s="52"/>
    </row>
    <row r="262" ht="14.25">
      <c r="K262" s="52"/>
    </row>
    <row r="263" ht="14.25">
      <c r="K263" s="52"/>
    </row>
    <row r="264" ht="14.25">
      <c r="K264" s="52"/>
    </row>
    <row r="265" ht="14.25">
      <c r="K265" s="52"/>
    </row>
    <row r="266" ht="14.25">
      <c r="K266" s="52"/>
    </row>
    <row r="267" ht="14.25">
      <c r="K267" s="52"/>
    </row>
    <row r="268" ht="14.25">
      <c r="K268" s="52"/>
    </row>
    <row r="269" ht="14.25">
      <c r="K269" s="52"/>
    </row>
    <row r="270" ht="14.25">
      <c r="K270" s="52"/>
    </row>
    <row r="271" ht="14.25">
      <c r="K271" s="52"/>
    </row>
    <row r="272" ht="14.25">
      <c r="K272" s="52"/>
    </row>
    <row r="273" ht="14.25">
      <c r="K273" s="52"/>
    </row>
    <row r="274" ht="14.25">
      <c r="K274" s="52"/>
    </row>
    <row r="275" ht="14.25">
      <c r="K275" s="52"/>
    </row>
    <row r="276" ht="14.25">
      <c r="K276" s="52"/>
    </row>
    <row r="277" ht="14.25">
      <c r="K277" s="52"/>
    </row>
    <row r="278" ht="14.25">
      <c r="K278" s="52"/>
    </row>
    <row r="279" ht="14.25">
      <c r="K279" s="52"/>
    </row>
    <row r="280" ht="14.25">
      <c r="K280" s="52"/>
    </row>
    <row r="281" ht="14.25">
      <c r="K281" s="52"/>
    </row>
    <row r="282" ht="14.25">
      <c r="K282" s="52"/>
    </row>
    <row r="283" ht="14.25">
      <c r="K283" s="52"/>
    </row>
    <row r="284" ht="14.25">
      <c r="K284" s="52"/>
    </row>
    <row r="285" ht="14.25">
      <c r="K285" s="52"/>
    </row>
    <row r="286" ht="14.25">
      <c r="K286" s="52"/>
    </row>
    <row r="287" ht="14.25">
      <c r="K287" s="52"/>
    </row>
    <row r="288" ht="14.25">
      <c r="K288" s="52"/>
    </row>
    <row r="289" ht="14.25">
      <c r="K289" s="52"/>
    </row>
    <row r="290" ht="14.25">
      <c r="K290" s="52"/>
    </row>
    <row r="291" ht="14.25">
      <c r="K291" s="52"/>
    </row>
    <row r="292" ht="14.25">
      <c r="K292" s="52"/>
    </row>
    <row r="293" ht="14.25">
      <c r="K293" s="52"/>
    </row>
    <row r="294" ht="14.25">
      <c r="K294" s="52"/>
    </row>
    <row r="295" ht="14.25">
      <c r="K295" s="52"/>
    </row>
    <row r="296" ht="14.25">
      <c r="K296" s="52"/>
    </row>
    <row r="297" ht="14.25">
      <c r="K297" s="52"/>
    </row>
    <row r="298" ht="14.25">
      <c r="K298" s="52"/>
    </row>
    <row r="299" ht="14.25">
      <c r="K299" s="52"/>
    </row>
    <row r="300" ht="14.25">
      <c r="K300" s="52"/>
    </row>
    <row r="301" ht="14.25">
      <c r="K301" s="52"/>
    </row>
    <row r="302" ht="14.25">
      <c r="K302" s="52"/>
    </row>
    <row r="303" ht="14.25">
      <c r="K303" s="52"/>
    </row>
    <row r="304" ht="14.25">
      <c r="K304" s="52"/>
    </row>
    <row r="305" ht="14.25">
      <c r="K305" s="52"/>
    </row>
    <row r="306" ht="14.25">
      <c r="K306" s="52"/>
    </row>
    <row r="307" ht="14.25">
      <c r="K307" s="52"/>
    </row>
    <row r="308" ht="14.25">
      <c r="K308" s="52"/>
    </row>
    <row r="309" ht="14.25">
      <c r="K309" s="52"/>
    </row>
    <row r="310" ht="14.25">
      <c r="K310" s="52"/>
    </row>
    <row r="311" ht="14.25">
      <c r="K311" s="52"/>
    </row>
    <row r="312" ht="14.25">
      <c r="K312" s="52"/>
    </row>
    <row r="313" ht="14.25">
      <c r="K313" s="52"/>
    </row>
    <row r="314" ht="14.25">
      <c r="K314" s="52"/>
    </row>
    <row r="315" ht="14.25">
      <c r="K315" s="52"/>
    </row>
  </sheetData>
  <sheetProtection/>
  <mergeCells count="6">
    <mergeCell ref="Y1:Y2"/>
    <mergeCell ref="Z1:Z2"/>
    <mergeCell ref="V1:V2"/>
    <mergeCell ref="U1:U2"/>
    <mergeCell ref="W1:W2"/>
    <mergeCell ref="X1:X2"/>
  </mergeCells>
  <printOptions/>
  <pageMargins left="0.6" right="0.62" top="0.8" bottom="0.64" header="0.4921259845" footer="0.4921259845"/>
  <pageSetup horizontalDpi="300" verticalDpi="300" orientation="landscape" paperSize="9" r:id="rId1"/>
  <headerFooter alignWithMargins="0">
    <oddHeader>&amp;CLAŠSKÁ BĚŽECKÁ LIGA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S9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20.75390625" style="9" customWidth="1"/>
    <col min="3" max="4" width="5.375" style="12" customWidth="1"/>
    <col min="5" max="5" width="5.375" style="23" customWidth="1"/>
    <col min="6" max="6" width="5.375" style="12" customWidth="1"/>
    <col min="7" max="8" width="5.375" style="52" customWidth="1"/>
    <col min="9" max="9" width="5.375" style="11" customWidth="1"/>
    <col min="10" max="11" width="5.375" style="52" customWidth="1"/>
    <col min="12" max="12" width="5.375" style="22" customWidth="1"/>
    <col min="13" max="14" width="5.375" style="12" customWidth="1"/>
    <col min="15" max="15" width="5.375" style="10" customWidth="1"/>
    <col min="16" max="16" width="5.375" style="12" customWidth="1"/>
    <col min="17" max="17" width="5.375" style="47" customWidth="1"/>
    <col min="18" max="18" width="5.375" style="12" customWidth="1"/>
    <col min="19" max="19" width="5.375" style="11" customWidth="1"/>
    <col min="20" max="20" width="5.375" style="52" customWidth="1"/>
    <col min="21" max="21" width="5.375" style="69" customWidth="1"/>
    <col min="22" max="22" width="5.375" style="27" customWidth="1"/>
    <col min="23" max="23" width="6.375" style="81" customWidth="1"/>
    <col min="24" max="26" width="4.625" style="0" hidden="1" customWidth="1"/>
    <col min="27" max="27" width="5.25390625" style="0" hidden="1" customWidth="1"/>
    <col min="28" max="45" width="3.625" style="0" hidden="1" customWidth="1"/>
  </cols>
  <sheetData>
    <row r="1" spans="1:26" ht="15.75" customHeight="1">
      <c r="A1" s="1"/>
      <c r="B1" s="2" t="s">
        <v>0</v>
      </c>
      <c r="C1" s="48" t="s">
        <v>210</v>
      </c>
      <c r="D1" s="4" t="s">
        <v>231</v>
      </c>
      <c r="E1" s="31" t="s">
        <v>211</v>
      </c>
      <c r="F1" s="3" t="s">
        <v>212</v>
      </c>
      <c r="G1" s="3" t="s">
        <v>219</v>
      </c>
      <c r="H1" s="4" t="s">
        <v>213</v>
      </c>
      <c r="I1" s="31" t="s">
        <v>214</v>
      </c>
      <c r="J1" s="48" t="s">
        <v>215</v>
      </c>
      <c r="K1" s="3" t="s">
        <v>129</v>
      </c>
      <c r="L1" s="31" t="s">
        <v>527</v>
      </c>
      <c r="M1" s="3" t="s">
        <v>131</v>
      </c>
      <c r="N1" s="3" t="s">
        <v>152</v>
      </c>
      <c r="O1" s="3" t="s">
        <v>626</v>
      </c>
      <c r="P1" s="3" t="s">
        <v>168</v>
      </c>
      <c r="Q1" s="48" t="s">
        <v>169</v>
      </c>
      <c r="R1" s="3" t="s">
        <v>204</v>
      </c>
      <c r="S1" s="31" t="s">
        <v>726</v>
      </c>
      <c r="T1" s="48" t="s">
        <v>734</v>
      </c>
      <c r="U1" s="93" t="s">
        <v>2</v>
      </c>
      <c r="V1" s="90" t="s">
        <v>3</v>
      </c>
      <c r="W1" s="92" t="s">
        <v>209</v>
      </c>
      <c r="X1" s="87" t="s">
        <v>613</v>
      </c>
      <c r="Y1" s="87" t="s">
        <v>615</v>
      </c>
      <c r="Z1" s="87" t="s">
        <v>616</v>
      </c>
    </row>
    <row r="2" spans="1:45" ht="71.25" customHeight="1">
      <c r="A2" s="16"/>
      <c r="B2" s="36" t="s">
        <v>1</v>
      </c>
      <c r="C2" s="53" t="s">
        <v>216</v>
      </c>
      <c r="D2" s="6" t="s">
        <v>217</v>
      </c>
      <c r="E2" s="32" t="s">
        <v>218</v>
      </c>
      <c r="F2" s="6" t="s">
        <v>105</v>
      </c>
      <c r="G2" s="6" t="s">
        <v>220</v>
      </c>
      <c r="H2" s="6" t="s">
        <v>106</v>
      </c>
      <c r="I2" s="40" t="s">
        <v>202</v>
      </c>
      <c r="J2" s="6" t="s">
        <v>221</v>
      </c>
      <c r="K2" s="6" t="s">
        <v>222</v>
      </c>
      <c r="L2" s="32" t="s">
        <v>223</v>
      </c>
      <c r="M2" s="6" t="s">
        <v>609</v>
      </c>
      <c r="N2" s="6" t="s">
        <v>610</v>
      </c>
      <c r="O2" s="6" t="s">
        <v>611</v>
      </c>
      <c r="P2" s="6" t="s">
        <v>612</v>
      </c>
      <c r="Q2" s="53" t="s">
        <v>203</v>
      </c>
      <c r="R2" s="6" t="s">
        <v>205</v>
      </c>
      <c r="S2" s="32" t="s">
        <v>725</v>
      </c>
      <c r="T2" s="49" t="s">
        <v>206</v>
      </c>
      <c r="U2" s="94"/>
      <c r="V2" s="91"/>
      <c r="W2" s="92"/>
      <c r="X2" s="87"/>
      <c r="Y2" s="87"/>
      <c r="Z2" s="87"/>
      <c r="AB2" s="53" t="str">
        <f>C2</f>
        <v>1.
Mořkovský zajíc</v>
      </c>
      <c r="AC2" s="53" t="str">
        <f aca="true" t="shared" si="0" ref="AC2:AO3">D2</f>
        <v>2.
Frenštát
Běh Papratnou</v>
      </c>
      <c r="AD2" s="53" t="str">
        <f t="shared" si="0"/>
        <v>3.
Běh do vrchu 
Kopřivnice</v>
      </c>
      <c r="AE2" s="53" t="str">
        <f t="shared" si="0"/>
        <v>4.
Veřovská desítka</v>
      </c>
      <c r="AF2" s="53" t="str">
        <f t="shared" si="0"/>
        <v>5.
Běh na Tanečnici
Ráztoka</v>
      </c>
      <c r="AG2" s="53" t="str">
        <f t="shared" si="0"/>
        <v>6.
Přes mosty
Trojanovice</v>
      </c>
      <c r="AH2" s="53" t="str">
        <f t="shared" si="0"/>
        <v>7.
Zátopkova
pětka</v>
      </c>
      <c r="AI2" s="53" t="str">
        <f t="shared" si="0"/>
        <v>8.
Štramberská desítka</v>
      </c>
      <c r="AJ2" s="53" t="str">
        <f t="shared" si="0"/>
        <v>9.
Letní test
Frenštát p.R.</v>
      </c>
      <c r="AK2" s="53" t="str">
        <f t="shared" si="0"/>
        <v>10.
Letní běh
Starým Jičínem</v>
      </c>
      <c r="AL2" s="53" t="str">
        <f t="shared" si="0"/>
        <v>11.
Rekovická trojka</v>
      </c>
      <c r="AM2" s="53" t="str">
        <f t="shared" si="0"/>
        <v>12.
Běh Hukvaldskou
oborou</v>
      </c>
      <c r="AN2" s="53" t="str">
        <f t="shared" si="0"/>
        <v>13.
Pustevny nahoru a dolů</v>
      </c>
      <c r="AO2" s="53" t="str">
        <f t="shared" si="0"/>
        <v>14.
Běh rodným krajem 
E. Zátopka</v>
      </c>
      <c r="AP2" s="53" t="str">
        <f aca="true" t="shared" si="1" ref="AP2:AS3">Q2</f>
        <v>15.
Běh Novojičínskym parkem</v>
      </c>
      <c r="AQ2" s="53" t="str">
        <f t="shared" si="1"/>
        <v>16.
Podzimní pětka
Frenštát p. R.</v>
      </c>
      <c r="AR2" s="53" t="str">
        <f t="shared" si="1"/>
        <v>17.
Kolem Libotína</v>
      </c>
      <c r="AS2" s="53" t="str">
        <f t="shared" si="1"/>
        <v>18.
Kolem koupaliště</v>
      </c>
    </row>
    <row r="3" spans="1:45" ht="19.5">
      <c r="A3" s="18" t="s">
        <v>4</v>
      </c>
      <c r="B3" s="37" t="s">
        <v>449</v>
      </c>
      <c r="C3" s="42">
        <v>20</v>
      </c>
      <c r="D3" s="42">
        <v>25</v>
      </c>
      <c r="E3" s="41">
        <v>50</v>
      </c>
      <c r="F3" s="42">
        <v>17</v>
      </c>
      <c r="G3" s="42">
        <v>20</v>
      </c>
      <c r="H3" s="50">
        <v>25</v>
      </c>
      <c r="I3" s="41">
        <v>50</v>
      </c>
      <c r="J3" s="50">
        <v>20</v>
      </c>
      <c r="K3" s="50">
        <v>14</v>
      </c>
      <c r="L3" s="41">
        <v>34</v>
      </c>
      <c r="M3" s="50">
        <v>25</v>
      </c>
      <c r="N3" s="50"/>
      <c r="O3" s="50">
        <v>25</v>
      </c>
      <c r="P3" s="50">
        <v>10</v>
      </c>
      <c r="Q3" s="50">
        <v>25</v>
      </c>
      <c r="R3" s="50">
        <v>25</v>
      </c>
      <c r="S3" s="41">
        <v>40</v>
      </c>
      <c r="T3" s="42">
        <v>25</v>
      </c>
      <c r="U3" s="57">
        <f>SUM(C3:T3)</f>
        <v>450</v>
      </c>
      <c r="V3" s="39">
        <f>Z3</f>
        <v>426</v>
      </c>
      <c r="W3" s="81">
        <f aca="true" t="shared" si="2" ref="W3:W34">COUNT(C3:T3)</f>
        <v>17</v>
      </c>
      <c r="X3">
        <f>SUM(E3,I3,L3,S3)</f>
        <v>174</v>
      </c>
      <c r="Y3">
        <f>SUM(C3:D3,F3:H3,J3:K3,M3:R3,T3)</f>
        <v>276</v>
      </c>
      <c r="Z3">
        <f>IF(W3&lt;=15,U3,IF(W3&gt;15,U3-(SMALL(AB3:AS3,1)+SMALL(AB3:AS3,2)+SMALL(AB3:AS3,3))))</f>
        <v>426</v>
      </c>
      <c r="AB3">
        <f>C3</f>
        <v>20</v>
      </c>
      <c r="AC3">
        <f t="shared" si="0"/>
        <v>25</v>
      </c>
      <c r="AD3">
        <f t="shared" si="0"/>
        <v>50</v>
      </c>
      <c r="AE3">
        <f t="shared" si="0"/>
        <v>17</v>
      </c>
      <c r="AF3">
        <f t="shared" si="0"/>
        <v>20</v>
      </c>
      <c r="AG3">
        <f t="shared" si="0"/>
        <v>25</v>
      </c>
      <c r="AH3">
        <f t="shared" si="0"/>
        <v>50</v>
      </c>
      <c r="AI3">
        <f t="shared" si="0"/>
        <v>20</v>
      </c>
      <c r="AJ3">
        <f t="shared" si="0"/>
        <v>14</v>
      </c>
      <c r="AK3">
        <f t="shared" si="0"/>
        <v>34</v>
      </c>
      <c r="AL3">
        <f t="shared" si="0"/>
        <v>25</v>
      </c>
      <c r="AM3">
        <f t="shared" si="0"/>
        <v>0</v>
      </c>
      <c r="AN3">
        <f t="shared" si="0"/>
        <v>25</v>
      </c>
      <c r="AO3">
        <f t="shared" si="0"/>
        <v>10</v>
      </c>
      <c r="AP3">
        <f t="shared" si="1"/>
        <v>25</v>
      </c>
      <c r="AQ3">
        <f t="shared" si="1"/>
        <v>25</v>
      </c>
      <c r="AR3">
        <f t="shared" si="1"/>
        <v>40</v>
      </c>
      <c r="AS3">
        <f t="shared" si="1"/>
        <v>25</v>
      </c>
    </row>
    <row r="4" spans="1:45" ht="19.5">
      <c r="A4" s="18" t="s">
        <v>5</v>
      </c>
      <c r="B4" s="37" t="s">
        <v>121</v>
      </c>
      <c r="C4" s="42">
        <v>9</v>
      </c>
      <c r="D4" s="42">
        <v>18</v>
      </c>
      <c r="E4" s="41">
        <v>36</v>
      </c>
      <c r="F4" s="42">
        <v>12</v>
      </c>
      <c r="G4" s="42"/>
      <c r="H4" s="50">
        <v>18</v>
      </c>
      <c r="I4" s="41">
        <v>40</v>
      </c>
      <c r="J4" s="50">
        <v>7</v>
      </c>
      <c r="K4" s="50">
        <v>12</v>
      </c>
      <c r="L4" s="41"/>
      <c r="M4" s="50">
        <v>16</v>
      </c>
      <c r="N4" s="50">
        <v>11</v>
      </c>
      <c r="O4" s="50">
        <v>17</v>
      </c>
      <c r="P4" s="50"/>
      <c r="Q4" s="50">
        <v>20</v>
      </c>
      <c r="R4" s="50">
        <v>16</v>
      </c>
      <c r="S4" s="41">
        <v>50</v>
      </c>
      <c r="T4" s="42"/>
      <c r="U4" s="57">
        <f>SUM(C4:T4)</f>
        <v>282</v>
      </c>
      <c r="V4" s="39">
        <f>Z4</f>
        <v>282</v>
      </c>
      <c r="W4" s="81">
        <f t="shared" si="2"/>
        <v>14</v>
      </c>
      <c r="X4">
        <f aca="true" t="shared" si="3" ref="X4:X67">SUM(E4,I4,L4,S4)</f>
        <v>126</v>
      </c>
      <c r="Y4">
        <f aca="true" t="shared" si="4" ref="Y4:Y67">SUM(C4:D4,F4:H4,J4:K4,M4:R4,T4)</f>
        <v>156</v>
      </c>
      <c r="Z4">
        <f aca="true" t="shared" si="5" ref="Z4:Z67">IF(W4&lt;=15,U4,IF(W4&gt;15,U4-(SMALL(AB4:AS4,1)+SMALL(AB4:AS4,2)+SMALL(AB4:AS4,3))))</f>
        <v>282</v>
      </c>
      <c r="AB4">
        <f aca="true" t="shared" si="6" ref="AB4:AB67">C4</f>
        <v>9</v>
      </c>
      <c r="AC4">
        <f aca="true" t="shared" si="7" ref="AC4:AC67">D4</f>
        <v>18</v>
      </c>
      <c r="AD4">
        <f aca="true" t="shared" si="8" ref="AD4:AD67">E4</f>
        <v>36</v>
      </c>
      <c r="AE4">
        <f aca="true" t="shared" si="9" ref="AE4:AE67">F4</f>
        <v>12</v>
      </c>
      <c r="AF4">
        <f aca="true" t="shared" si="10" ref="AF4:AF67">G4</f>
        <v>0</v>
      </c>
      <c r="AG4">
        <f aca="true" t="shared" si="11" ref="AG4:AG67">H4</f>
        <v>18</v>
      </c>
      <c r="AH4">
        <f aca="true" t="shared" si="12" ref="AH4:AH67">I4</f>
        <v>40</v>
      </c>
      <c r="AI4">
        <f aca="true" t="shared" si="13" ref="AI4:AI67">J4</f>
        <v>7</v>
      </c>
      <c r="AJ4">
        <f aca="true" t="shared" si="14" ref="AJ4:AJ67">K4</f>
        <v>12</v>
      </c>
      <c r="AK4">
        <f aca="true" t="shared" si="15" ref="AK4:AK67">L4</f>
        <v>0</v>
      </c>
      <c r="AL4">
        <f aca="true" t="shared" si="16" ref="AL4:AL67">M4</f>
        <v>16</v>
      </c>
      <c r="AM4">
        <f aca="true" t="shared" si="17" ref="AM4:AM67">N4</f>
        <v>11</v>
      </c>
      <c r="AN4">
        <f aca="true" t="shared" si="18" ref="AN4:AN67">O4</f>
        <v>17</v>
      </c>
      <c r="AO4">
        <f aca="true" t="shared" si="19" ref="AO4:AO67">P4</f>
        <v>0</v>
      </c>
      <c r="AP4">
        <f aca="true" t="shared" si="20" ref="AP4:AP67">Q4</f>
        <v>20</v>
      </c>
      <c r="AQ4">
        <f aca="true" t="shared" si="21" ref="AQ4:AQ67">R4</f>
        <v>16</v>
      </c>
      <c r="AR4">
        <f aca="true" t="shared" si="22" ref="AR4:AR67">S4</f>
        <v>50</v>
      </c>
      <c r="AS4">
        <f aca="true" t="shared" si="23" ref="AS4:AS67">T4</f>
        <v>0</v>
      </c>
    </row>
    <row r="5" spans="1:45" ht="19.5">
      <c r="A5" s="18" t="s">
        <v>6</v>
      </c>
      <c r="B5" s="37" t="s">
        <v>91</v>
      </c>
      <c r="C5" s="42">
        <v>1</v>
      </c>
      <c r="D5" s="42">
        <v>12</v>
      </c>
      <c r="E5" s="41">
        <v>34</v>
      </c>
      <c r="F5" s="42">
        <v>8</v>
      </c>
      <c r="G5" s="42">
        <v>12</v>
      </c>
      <c r="H5" s="50">
        <v>16</v>
      </c>
      <c r="I5" s="41">
        <v>30</v>
      </c>
      <c r="J5" s="50">
        <v>6</v>
      </c>
      <c r="K5" s="50">
        <v>15</v>
      </c>
      <c r="L5" s="41"/>
      <c r="M5" s="50">
        <v>17</v>
      </c>
      <c r="N5" s="50">
        <v>15</v>
      </c>
      <c r="O5" s="50">
        <v>20</v>
      </c>
      <c r="P5" s="50"/>
      <c r="Q5" s="50">
        <v>18</v>
      </c>
      <c r="R5" s="50">
        <v>5</v>
      </c>
      <c r="S5" s="41">
        <v>28</v>
      </c>
      <c r="T5" s="42">
        <v>17</v>
      </c>
      <c r="U5" s="57">
        <f>SUM(C5:T5)</f>
        <v>254</v>
      </c>
      <c r="V5" s="39">
        <f>Z5</f>
        <v>253</v>
      </c>
      <c r="W5" s="81">
        <f t="shared" si="2"/>
        <v>16</v>
      </c>
      <c r="X5">
        <f t="shared" si="3"/>
        <v>92</v>
      </c>
      <c r="Y5">
        <f t="shared" si="4"/>
        <v>162</v>
      </c>
      <c r="Z5">
        <f t="shared" si="5"/>
        <v>253</v>
      </c>
      <c r="AB5">
        <f t="shared" si="6"/>
        <v>1</v>
      </c>
      <c r="AC5">
        <f t="shared" si="7"/>
        <v>12</v>
      </c>
      <c r="AD5">
        <f t="shared" si="8"/>
        <v>34</v>
      </c>
      <c r="AE5">
        <f t="shared" si="9"/>
        <v>8</v>
      </c>
      <c r="AF5">
        <f t="shared" si="10"/>
        <v>12</v>
      </c>
      <c r="AG5">
        <f t="shared" si="11"/>
        <v>16</v>
      </c>
      <c r="AH5">
        <f t="shared" si="12"/>
        <v>30</v>
      </c>
      <c r="AI5">
        <f t="shared" si="13"/>
        <v>6</v>
      </c>
      <c r="AJ5">
        <f t="shared" si="14"/>
        <v>15</v>
      </c>
      <c r="AK5">
        <f t="shared" si="15"/>
        <v>0</v>
      </c>
      <c r="AL5">
        <f t="shared" si="16"/>
        <v>17</v>
      </c>
      <c r="AM5">
        <f t="shared" si="17"/>
        <v>15</v>
      </c>
      <c r="AN5">
        <f t="shared" si="18"/>
        <v>20</v>
      </c>
      <c r="AO5">
        <f t="shared" si="19"/>
        <v>0</v>
      </c>
      <c r="AP5">
        <f t="shared" si="20"/>
        <v>18</v>
      </c>
      <c r="AQ5">
        <f t="shared" si="21"/>
        <v>5</v>
      </c>
      <c r="AR5">
        <f t="shared" si="22"/>
        <v>28</v>
      </c>
      <c r="AS5">
        <f t="shared" si="23"/>
        <v>17</v>
      </c>
    </row>
    <row r="6" spans="1:45" ht="19.5">
      <c r="A6" s="18" t="s">
        <v>7</v>
      </c>
      <c r="B6" s="37" t="s">
        <v>428</v>
      </c>
      <c r="C6" s="42">
        <v>11</v>
      </c>
      <c r="D6" s="42">
        <v>14</v>
      </c>
      <c r="E6" s="41">
        <v>24</v>
      </c>
      <c r="F6" s="42">
        <v>11</v>
      </c>
      <c r="G6" s="42"/>
      <c r="H6" s="50">
        <v>7</v>
      </c>
      <c r="I6" s="41">
        <v>36</v>
      </c>
      <c r="J6" s="50">
        <v>14</v>
      </c>
      <c r="K6" s="42">
        <v>17</v>
      </c>
      <c r="L6" s="33"/>
      <c r="M6" s="42">
        <v>9</v>
      </c>
      <c r="N6" s="42"/>
      <c r="O6" s="50">
        <v>11</v>
      </c>
      <c r="P6" s="50"/>
      <c r="Q6" s="50"/>
      <c r="R6" s="42"/>
      <c r="S6" s="33">
        <v>34</v>
      </c>
      <c r="T6" s="42">
        <v>18</v>
      </c>
      <c r="U6" s="57">
        <f>SUM(C6:T6)</f>
        <v>206</v>
      </c>
      <c r="V6" s="39">
        <f>Z6</f>
        <v>206</v>
      </c>
      <c r="W6" s="81">
        <f t="shared" si="2"/>
        <v>12</v>
      </c>
      <c r="X6">
        <f t="shared" si="3"/>
        <v>94</v>
      </c>
      <c r="Y6">
        <f t="shared" si="4"/>
        <v>112</v>
      </c>
      <c r="Z6">
        <f t="shared" si="5"/>
        <v>206</v>
      </c>
      <c r="AB6">
        <f t="shared" si="6"/>
        <v>11</v>
      </c>
      <c r="AC6">
        <f t="shared" si="7"/>
        <v>14</v>
      </c>
      <c r="AD6">
        <f t="shared" si="8"/>
        <v>24</v>
      </c>
      <c r="AE6">
        <f t="shared" si="9"/>
        <v>11</v>
      </c>
      <c r="AF6">
        <f t="shared" si="10"/>
        <v>0</v>
      </c>
      <c r="AG6">
        <f t="shared" si="11"/>
        <v>7</v>
      </c>
      <c r="AH6">
        <f t="shared" si="12"/>
        <v>36</v>
      </c>
      <c r="AI6">
        <f t="shared" si="13"/>
        <v>14</v>
      </c>
      <c r="AJ6">
        <f t="shared" si="14"/>
        <v>17</v>
      </c>
      <c r="AK6">
        <f t="shared" si="15"/>
        <v>0</v>
      </c>
      <c r="AL6">
        <f t="shared" si="16"/>
        <v>9</v>
      </c>
      <c r="AM6">
        <f t="shared" si="17"/>
        <v>0</v>
      </c>
      <c r="AN6">
        <f t="shared" si="18"/>
        <v>11</v>
      </c>
      <c r="AO6">
        <f t="shared" si="19"/>
        <v>0</v>
      </c>
      <c r="AP6">
        <f t="shared" si="20"/>
        <v>0</v>
      </c>
      <c r="AQ6">
        <f t="shared" si="21"/>
        <v>0</v>
      </c>
      <c r="AR6">
        <f t="shared" si="22"/>
        <v>34</v>
      </c>
      <c r="AS6">
        <f t="shared" si="23"/>
        <v>18</v>
      </c>
    </row>
    <row r="7" spans="1:45" ht="19.5">
      <c r="A7" s="18" t="s">
        <v>8</v>
      </c>
      <c r="B7" s="37" t="s">
        <v>92</v>
      </c>
      <c r="C7" s="42"/>
      <c r="D7" s="42">
        <v>13</v>
      </c>
      <c r="E7" s="41">
        <v>32</v>
      </c>
      <c r="F7" s="42">
        <v>6</v>
      </c>
      <c r="G7" s="42">
        <v>11</v>
      </c>
      <c r="H7" s="50">
        <v>15</v>
      </c>
      <c r="I7" s="41">
        <v>32</v>
      </c>
      <c r="J7" s="50">
        <v>4</v>
      </c>
      <c r="K7" s="50"/>
      <c r="L7" s="41">
        <v>28</v>
      </c>
      <c r="M7" s="50">
        <v>15</v>
      </c>
      <c r="N7" s="50"/>
      <c r="O7" s="50"/>
      <c r="P7" s="50"/>
      <c r="Q7" s="50">
        <v>16</v>
      </c>
      <c r="R7" s="50">
        <v>12</v>
      </c>
      <c r="S7" s="41"/>
      <c r="T7" s="42">
        <v>16</v>
      </c>
      <c r="U7" s="57">
        <f>SUM(C7:T7)</f>
        <v>200</v>
      </c>
      <c r="V7" s="39">
        <f>Z7</f>
        <v>200</v>
      </c>
      <c r="W7" s="81">
        <f t="shared" si="2"/>
        <v>12</v>
      </c>
      <c r="X7">
        <f t="shared" si="3"/>
        <v>92</v>
      </c>
      <c r="Y7">
        <f t="shared" si="4"/>
        <v>108</v>
      </c>
      <c r="Z7">
        <f t="shared" si="5"/>
        <v>200</v>
      </c>
      <c r="AB7">
        <f t="shared" si="6"/>
        <v>0</v>
      </c>
      <c r="AC7">
        <f t="shared" si="7"/>
        <v>13</v>
      </c>
      <c r="AD7">
        <f t="shared" si="8"/>
        <v>32</v>
      </c>
      <c r="AE7">
        <f t="shared" si="9"/>
        <v>6</v>
      </c>
      <c r="AF7">
        <f t="shared" si="10"/>
        <v>11</v>
      </c>
      <c r="AG7">
        <f t="shared" si="11"/>
        <v>15</v>
      </c>
      <c r="AH7">
        <f t="shared" si="12"/>
        <v>32</v>
      </c>
      <c r="AI7">
        <f t="shared" si="13"/>
        <v>4</v>
      </c>
      <c r="AJ7">
        <f t="shared" si="14"/>
        <v>0</v>
      </c>
      <c r="AK7">
        <f t="shared" si="15"/>
        <v>28</v>
      </c>
      <c r="AL7">
        <f t="shared" si="16"/>
        <v>15</v>
      </c>
      <c r="AM7">
        <f t="shared" si="17"/>
        <v>0</v>
      </c>
      <c r="AN7">
        <f t="shared" si="18"/>
        <v>0</v>
      </c>
      <c r="AO7">
        <f t="shared" si="19"/>
        <v>0</v>
      </c>
      <c r="AP7">
        <f t="shared" si="20"/>
        <v>16</v>
      </c>
      <c r="AQ7">
        <f t="shared" si="21"/>
        <v>12</v>
      </c>
      <c r="AR7">
        <f t="shared" si="22"/>
        <v>0</v>
      </c>
      <c r="AS7">
        <f t="shared" si="23"/>
        <v>16</v>
      </c>
    </row>
    <row r="8" spans="1:45" ht="19.5">
      <c r="A8" s="18" t="s">
        <v>9</v>
      </c>
      <c r="B8" s="37" t="s">
        <v>43</v>
      </c>
      <c r="C8" s="42"/>
      <c r="D8" s="42">
        <v>8</v>
      </c>
      <c r="E8" s="41">
        <v>22</v>
      </c>
      <c r="F8" s="42"/>
      <c r="G8" s="42">
        <v>4</v>
      </c>
      <c r="H8" s="50">
        <v>3</v>
      </c>
      <c r="I8" s="41">
        <v>28</v>
      </c>
      <c r="J8" s="50"/>
      <c r="K8" s="50">
        <v>10</v>
      </c>
      <c r="L8" s="41">
        <v>26</v>
      </c>
      <c r="M8" s="50">
        <v>7</v>
      </c>
      <c r="N8" s="50"/>
      <c r="O8" s="50">
        <v>9</v>
      </c>
      <c r="P8" s="50"/>
      <c r="Q8" s="50">
        <v>17</v>
      </c>
      <c r="R8" s="50">
        <v>13</v>
      </c>
      <c r="S8" s="41">
        <v>32</v>
      </c>
      <c r="T8" s="42">
        <v>15</v>
      </c>
      <c r="U8" s="57">
        <f>SUM(C8:T8)</f>
        <v>194</v>
      </c>
      <c r="V8" s="39">
        <f>Z8</f>
        <v>194</v>
      </c>
      <c r="W8" s="81">
        <f t="shared" si="2"/>
        <v>13</v>
      </c>
      <c r="X8">
        <f t="shared" si="3"/>
        <v>108</v>
      </c>
      <c r="Y8">
        <f t="shared" si="4"/>
        <v>86</v>
      </c>
      <c r="Z8">
        <f t="shared" si="5"/>
        <v>194</v>
      </c>
      <c r="AB8">
        <f t="shared" si="6"/>
        <v>0</v>
      </c>
      <c r="AC8">
        <f t="shared" si="7"/>
        <v>8</v>
      </c>
      <c r="AD8">
        <f t="shared" si="8"/>
        <v>22</v>
      </c>
      <c r="AE8">
        <f t="shared" si="9"/>
        <v>0</v>
      </c>
      <c r="AF8">
        <f t="shared" si="10"/>
        <v>4</v>
      </c>
      <c r="AG8">
        <f t="shared" si="11"/>
        <v>3</v>
      </c>
      <c r="AH8">
        <f t="shared" si="12"/>
        <v>28</v>
      </c>
      <c r="AI8">
        <f t="shared" si="13"/>
        <v>0</v>
      </c>
      <c r="AJ8">
        <f t="shared" si="14"/>
        <v>10</v>
      </c>
      <c r="AK8">
        <f t="shared" si="15"/>
        <v>26</v>
      </c>
      <c r="AL8">
        <f t="shared" si="16"/>
        <v>7</v>
      </c>
      <c r="AM8">
        <f t="shared" si="17"/>
        <v>0</v>
      </c>
      <c r="AN8">
        <f t="shared" si="18"/>
        <v>9</v>
      </c>
      <c r="AO8">
        <f t="shared" si="19"/>
        <v>0</v>
      </c>
      <c r="AP8">
        <f t="shared" si="20"/>
        <v>17</v>
      </c>
      <c r="AQ8">
        <f t="shared" si="21"/>
        <v>13</v>
      </c>
      <c r="AR8">
        <f t="shared" si="22"/>
        <v>32</v>
      </c>
      <c r="AS8">
        <f t="shared" si="23"/>
        <v>15</v>
      </c>
    </row>
    <row r="9" spans="1:45" ht="19.5">
      <c r="A9" s="18" t="s">
        <v>10</v>
      </c>
      <c r="B9" s="37" t="s">
        <v>15</v>
      </c>
      <c r="C9" s="42"/>
      <c r="D9" s="42">
        <v>10</v>
      </c>
      <c r="E9" s="33">
        <v>20</v>
      </c>
      <c r="F9" s="42">
        <v>5</v>
      </c>
      <c r="G9" s="42">
        <v>7</v>
      </c>
      <c r="H9" s="50">
        <v>5</v>
      </c>
      <c r="I9" s="41">
        <v>34</v>
      </c>
      <c r="J9" s="50">
        <v>2</v>
      </c>
      <c r="K9" s="50">
        <v>13</v>
      </c>
      <c r="L9" s="41">
        <v>24</v>
      </c>
      <c r="M9" s="42"/>
      <c r="N9" s="42">
        <v>6</v>
      </c>
      <c r="O9" s="50">
        <v>10</v>
      </c>
      <c r="P9" s="50"/>
      <c r="Q9" s="50"/>
      <c r="R9" s="50">
        <v>9</v>
      </c>
      <c r="S9" s="41">
        <v>30</v>
      </c>
      <c r="T9" s="42"/>
      <c r="U9" s="57">
        <f>SUM(C9:T9)</f>
        <v>175</v>
      </c>
      <c r="V9" s="39">
        <f>Z9</f>
        <v>175</v>
      </c>
      <c r="W9" s="81">
        <f t="shared" si="2"/>
        <v>13</v>
      </c>
      <c r="X9">
        <f t="shared" si="3"/>
        <v>108</v>
      </c>
      <c r="Y9">
        <f t="shared" si="4"/>
        <v>67</v>
      </c>
      <c r="Z9">
        <f t="shared" si="5"/>
        <v>175</v>
      </c>
      <c r="AB9">
        <f t="shared" si="6"/>
        <v>0</v>
      </c>
      <c r="AC9">
        <f t="shared" si="7"/>
        <v>10</v>
      </c>
      <c r="AD9">
        <f t="shared" si="8"/>
        <v>20</v>
      </c>
      <c r="AE9">
        <f t="shared" si="9"/>
        <v>5</v>
      </c>
      <c r="AF9">
        <f t="shared" si="10"/>
        <v>7</v>
      </c>
      <c r="AG9">
        <f t="shared" si="11"/>
        <v>5</v>
      </c>
      <c r="AH9">
        <f t="shared" si="12"/>
        <v>34</v>
      </c>
      <c r="AI9">
        <f t="shared" si="13"/>
        <v>2</v>
      </c>
      <c r="AJ9">
        <f t="shared" si="14"/>
        <v>13</v>
      </c>
      <c r="AK9">
        <f t="shared" si="15"/>
        <v>24</v>
      </c>
      <c r="AL9">
        <f t="shared" si="16"/>
        <v>0</v>
      </c>
      <c r="AM9">
        <f t="shared" si="17"/>
        <v>6</v>
      </c>
      <c r="AN9">
        <f t="shared" si="18"/>
        <v>10</v>
      </c>
      <c r="AO9">
        <f t="shared" si="19"/>
        <v>0</v>
      </c>
      <c r="AP9">
        <f t="shared" si="20"/>
        <v>0</v>
      </c>
      <c r="AQ9">
        <f t="shared" si="21"/>
        <v>9</v>
      </c>
      <c r="AR9">
        <f t="shared" si="22"/>
        <v>30</v>
      </c>
      <c r="AS9">
        <f t="shared" si="23"/>
        <v>0</v>
      </c>
    </row>
    <row r="10" spans="1:45" ht="19.5">
      <c r="A10" s="18" t="s">
        <v>11</v>
      </c>
      <c r="B10" s="37" t="s">
        <v>100</v>
      </c>
      <c r="C10" s="42"/>
      <c r="D10" s="42">
        <v>17</v>
      </c>
      <c r="E10" s="41">
        <v>26</v>
      </c>
      <c r="F10" s="42"/>
      <c r="G10" s="42">
        <v>8</v>
      </c>
      <c r="H10" s="50">
        <v>11</v>
      </c>
      <c r="I10" s="41"/>
      <c r="J10" s="50">
        <v>9</v>
      </c>
      <c r="K10" s="50">
        <v>20</v>
      </c>
      <c r="L10" s="41"/>
      <c r="M10" s="50">
        <v>10</v>
      </c>
      <c r="N10" s="50"/>
      <c r="O10" s="50">
        <v>12</v>
      </c>
      <c r="P10" s="50"/>
      <c r="Q10" s="50"/>
      <c r="R10" s="50">
        <v>20</v>
      </c>
      <c r="S10" s="41"/>
      <c r="T10" s="42"/>
      <c r="U10" s="57">
        <f>SUM(C10:T10)</f>
        <v>133</v>
      </c>
      <c r="V10" s="39">
        <f>Z10</f>
        <v>133</v>
      </c>
      <c r="W10" s="81">
        <f t="shared" si="2"/>
        <v>9</v>
      </c>
      <c r="X10">
        <f t="shared" si="3"/>
        <v>26</v>
      </c>
      <c r="Y10">
        <f t="shared" si="4"/>
        <v>107</v>
      </c>
      <c r="Z10">
        <f t="shared" si="5"/>
        <v>133</v>
      </c>
      <c r="AB10">
        <f t="shared" si="6"/>
        <v>0</v>
      </c>
      <c r="AC10">
        <f t="shared" si="7"/>
        <v>17</v>
      </c>
      <c r="AD10">
        <f t="shared" si="8"/>
        <v>26</v>
      </c>
      <c r="AE10">
        <f t="shared" si="9"/>
        <v>0</v>
      </c>
      <c r="AF10">
        <f t="shared" si="10"/>
        <v>8</v>
      </c>
      <c r="AG10">
        <f t="shared" si="11"/>
        <v>11</v>
      </c>
      <c r="AH10">
        <f t="shared" si="12"/>
        <v>0</v>
      </c>
      <c r="AI10">
        <f t="shared" si="13"/>
        <v>9</v>
      </c>
      <c r="AJ10">
        <f t="shared" si="14"/>
        <v>20</v>
      </c>
      <c r="AK10">
        <f t="shared" si="15"/>
        <v>0</v>
      </c>
      <c r="AL10">
        <f t="shared" si="16"/>
        <v>10</v>
      </c>
      <c r="AM10">
        <f t="shared" si="17"/>
        <v>0</v>
      </c>
      <c r="AN10">
        <f t="shared" si="18"/>
        <v>12</v>
      </c>
      <c r="AO10">
        <f t="shared" si="19"/>
        <v>0</v>
      </c>
      <c r="AP10">
        <f t="shared" si="20"/>
        <v>0</v>
      </c>
      <c r="AQ10">
        <f t="shared" si="21"/>
        <v>20</v>
      </c>
      <c r="AR10">
        <f t="shared" si="22"/>
        <v>0</v>
      </c>
      <c r="AS10">
        <f t="shared" si="23"/>
        <v>0</v>
      </c>
    </row>
    <row r="11" spans="1:45" ht="19.5">
      <c r="A11" s="18" t="s">
        <v>12</v>
      </c>
      <c r="B11" s="37" t="s">
        <v>95</v>
      </c>
      <c r="C11" s="42"/>
      <c r="D11" s="42">
        <v>11</v>
      </c>
      <c r="E11" s="41">
        <v>40</v>
      </c>
      <c r="F11" s="42"/>
      <c r="G11" s="42">
        <v>10</v>
      </c>
      <c r="H11" s="50">
        <v>17</v>
      </c>
      <c r="I11" s="41"/>
      <c r="J11" s="50"/>
      <c r="K11" s="50"/>
      <c r="L11" s="41">
        <v>30</v>
      </c>
      <c r="M11" s="50">
        <v>13</v>
      </c>
      <c r="N11" s="50"/>
      <c r="O11" s="50"/>
      <c r="P11" s="50"/>
      <c r="Q11" s="50"/>
      <c r="R11" s="50"/>
      <c r="S11" s="41"/>
      <c r="T11" s="42"/>
      <c r="U11" s="57">
        <f>SUM(C11:T11)</f>
        <v>121</v>
      </c>
      <c r="V11" s="39">
        <f>Z11</f>
        <v>121</v>
      </c>
      <c r="W11" s="81">
        <f t="shared" si="2"/>
        <v>6</v>
      </c>
      <c r="X11">
        <f t="shared" si="3"/>
        <v>70</v>
      </c>
      <c r="Y11">
        <f t="shared" si="4"/>
        <v>51</v>
      </c>
      <c r="Z11">
        <f t="shared" si="5"/>
        <v>121</v>
      </c>
      <c r="AB11">
        <f t="shared" si="6"/>
        <v>0</v>
      </c>
      <c r="AC11">
        <f t="shared" si="7"/>
        <v>11</v>
      </c>
      <c r="AD11">
        <f t="shared" si="8"/>
        <v>40</v>
      </c>
      <c r="AE11">
        <f t="shared" si="9"/>
        <v>0</v>
      </c>
      <c r="AF11">
        <f t="shared" si="10"/>
        <v>10</v>
      </c>
      <c r="AG11">
        <f t="shared" si="11"/>
        <v>17</v>
      </c>
      <c r="AH11">
        <f t="shared" si="12"/>
        <v>0</v>
      </c>
      <c r="AI11">
        <f t="shared" si="13"/>
        <v>0</v>
      </c>
      <c r="AJ11">
        <f t="shared" si="14"/>
        <v>0</v>
      </c>
      <c r="AK11">
        <f t="shared" si="15"/>
        <v>30</v>
      </c>
      <c r="AL11">
        <f t="shared" si="16"/>
        <v>13</v>
      </c>
      <c r="AM11">
        <f t="shared" si="17"/>
        <v>0</v>
      </c>
      <c r="AN11">
        <f t="shared" si="18"/>
        <v>0</v>
      </c>
      <c r="AO11">
        <f t="shared" si="19"/>
        <v>0</v>
      </c>
      <c r="AP11">
        <f t="shared" si="20"/>
        <v>0</v>
      </c>
      <c r="AQ11">
        <f t="shared" si="21"/>
        <v>0</v>
      </c>
      <c r="AR11">
        <f t="shared" si="22"/>
        <v>0</v>
      </c>
      <c r="AS11">
        <f t="shared" si="23"/>
        <v>0</v>
      </c>
    </row>
    <row r="12" spans="1:45" ht="19.5">
      <c r="A12" s="18" t="s">
        <v>13</v>
      </c>
      <c r="B12" s="37" t="s">
        <v>103</v>
      </c>
      <c r="C12" s="42"/>
      <c r="D12" s="42">
        <v>16</v>
      </c>
      <c r="E12" s="41"/>
      <c r="F12" s="42"/>
      <c r="G12" s="42">
        <v>13</v>
      </c>
      <c r="H12" s="50"/>
      <c r="I12" s="41"/>
      <c r="J12" s="50"/>
      <c r="K12" s="50">
        <v>18</v>
      </c>
      <c r="L12" s="41"/>
      <c r="M12" s="50">
        <v>20</v>
      </c>
      <c r="N12" s="50"/>
      <c r="O12" s="50">
        <v>18</v>
      </c>
      <c r="P12" s="50"/>
      <c r="Q12" s="50"/>
      <c r="R12" s="50">
        <v>17</v>
      </c>
      <c r="S12" s="41"/>
      <c r="T12" s="42"/>
      <c r="U12" s="57">
        <f>SUM(C12:T12)</f>
        <v>102</v>
      </c>
      <c r="V12" s="39">
        <f>Z12</f>
        <v>102</v>
      </c>
      <c r="W12" s="81">
        <f t="shared" si="2"/>
        <v>6</v>
      </c>
      <c r="X12">
        <f t="shared" si="3"/>
        <v>0</v>
      </c>
      <c r="Y12">
        <f t="shared" si="4"/>
        <v>102</v>
      </c>
      <c r="Z12">
        <f t="shared" si="5"/>
        <v>102</v>
      </c>
      <c r="AB12">
        <f t="shared" si="6"/>
        <v>0</v>
      </c>
      <c r="AC12">
        <f t="shared" si="7"/>
        <v>16</v>
      </c>
      <c r="AD12">
        <f t="shared" si="8"/>
        <v>0</v>
      </c>
      <c r="AE12">
        <f t="shared" si="9"/>
        <v>0</v>
      </c>
      <c r="AF12">
        <f t="shared" si="10"/>
        <v>13</v>
      </c>
      <c r="AG12">
        <f t="shared" si="11"/>
        <v>0</v>
      </c>
      <c r="AH12">
        <f t="shared" si="12"/>
        <v>0</v>
      </c>
      <c r="AI12">
        <f t="shared" si="13"/>
        <v>0</v>
      </c>
      <c r="AJ12">
        <f t="shared" si="14"/>
        <v>18</v>
      </c>
      <c r="AK12">
        <f t="shared" si="15"/>
        <v>0</v>
      </c>
      <c r="AL12">
        <f t="shared" si="16"/>
        <v>20</v>
      </c>
      <c r="AM12">
        <f t="shared" si="17"/>
        <v>0</v>
      </c>
      <c r="AN12">
        <f t="shared" si="18"/>
        <v>18</v>
      </c>
      <c r="AO12">
        <f t="shared" si="19"/>
        <v>0</v>
      </c>
      <c r="AP12">
        <f t="shared" si="20"/>
        <v>0</v>
      </c>
      <c r="AQ12">
        <f t="shared" si="21"/>
        <v>17</v>
      </c>
      <c r="AR12">
        <f t="shared" si="22"/>
        <v>0</v>
      </c>
      <c r="AS12">
        <f t="shared" si="23"/>
        <v>0</v>
      </c>
    </row>
    <row r="13" spans="1:45" ht="19.5">
      <c r="A13" s="18" t="s">
        <v>14</v>
      </c>
      <c r="B13" s="37" t="s">
        <v>79</v>
      </c>
      <c r="C13" s="42">
        <v>18</v>
      </c>
      <c r="D13" s="42">
        <v>20</v>
      </c>
      <c r="E13" s="41"/>
      <c r="F13" s="42"/>
      <c r="G13" s="42"/>
      <c r="H13" s="50">
        <v>20</v>
      </c>
      <c r="I13" s="41"/>
      <c r="J13" s="50">
        <v>15</v>
      </c>
      <c r="K13" s="50"/>
      <c r="L13" s="41"/>
      <c r="M13" s="50"/>
      <c r="N13" s="50"/>
      <c r="O13" s="42"/>
      <c r="P13" s="42">
        <v>7</v>
      </c>
      <c r="Q13" s="50"/>
      <c r="R13" s="50">
        <v>14</v>
      </c>
      <c r="S13" s="41"/>
      <c r="T13" s="42"/>
      <c r="U13" s="57">
        <f>SUM(C13:T13)</f>
        <v>94</v>
      </c>
      <c r="V13" s="39">
        <f>Z13</f>
        <v>94</v>
      </c>
      <c r="W13" s="81">
        <f t="shared" si="2"/>
        <v>6</v>
      </c>
      <c r="X13">
        <f t="shared" si="3"/>
        <v>0</v>
      </c>
      <c r="Y13">
        <f t="shared" si="4"/>
        <v>94</v>
      </c>
      <c r="Z13">
        <f t="shared" si="5"/>
        <v>94</v>
      </c>
      <c r="AB13">
        <f t="shared" si="6"/>
        <v>18</v>
      </c>
      <c r="AC13">
        <f t="shared" si="7"/>
        <v>20</v>
      </c>
      <c r="AD13">
        <f t="shared" si="8"/>
        <v>0</v>
      </c>
      <c r="AE13">
        <f t="shared" si="9"/>
        <v>0</v>
      </c>
      <c r="AF13">
        <f t="shared" si="10"/>
        <v>0</v>
      </c>
      <c r="AG13">
        <f t="shared" si="11"/>
        <v>20</v>
      </c>
      <c r="AH13">
        <f t="shared" si="12"/>
        <v>0</v>
      </c>
      <c r="AI13">
        <f t="shared" si="13"/>
        <v>15</v>
      </c>
      <c r="AJ13">
        <f t="shared" si="14"/>
        <v>0</v>
      </c>
      <c r="AK13">
        <f t="shared" si="15"/>
        <v>0</v>
      </c>
      <c r="AL13">
        <f t="shared" si="16"/>
        <v>0</v>
      </c>
      <c r="AM13">
        <f t="shared" si="17"/>
        <v>0</v>
      </c>
      <c r="AN13">
        <f t="shared" si="18"/>
        <v>0</v>
      </c>
      <c r="AO13">
        <f t="shared" si="19"/>
        <v>7</v>
      </c>
      <c r="AP13">
        <f t="shared" si="20"/>
        <v>0</v>
      </c>
      <c r="AQ13">
        <f t="shared" si="21"/>
        <v>14</v>
      </c>
      <c r="AR13">
        <f t="shared" si="22"/>
        <v>0</v>
      </c>
      <c r="AS13">
        <f t="shared" si="23"/>
        <v>0</v>
      </c>
    </row>
    <row r="14" spans="1:45" ht="19.5">
      <c r="A14" s="18" t="s">
        <v>16</v>
      </c>
      <c r="B14" s="37" t="s">
        <v>99</v>
      </c>
      <c r="C14" s="42"/>
      <c r="D14" s="42"/>
      <c r="E14" s="41">
        <v>30</v>
      </c>
      <c r="F14" s="42"/>
      <c r="G14" s="42"/>
      <c r="H14" s="50"/>
      <c r="I14" s="41"/>
      <c r="J14" s="50"/>
      <c r="K14" s="50"/>
      <c r="L14" s="41"/>
      <c r="M14" s="50">
        <v>18</v>
      </c>
      <c r="N14" s="50">
        <v>13</v>
      </c>
      <c r="O14" s="50"/>
      <c r="P14" s="50"/>
      <c r="Q14" s="50"/>
      <c r="R14" s="50"/>
      <c r="S14" s="41"/>
      <c r="T14" s="42">
        <v>20</v>
      </c>
      <c r="U14" s="57">
        <f>SUM(C14:T14)</f>
        <v>81</v>
      </c>
      <c r="V14" s="39">
        <f>Z14</f>
        <v>81</v>
      </c>
      <c r="W14" s="81">
        <f t="shared" si="2"/>
        <v>4</v>
      </c>
      <c r="X14">
        <f t="shared" si="3"/>
        <v>30</v>
      </c>
      <c r="Y14">
        <f t="shared" si="4"/>
        <v>51</v>
      </c>
      <c r="Z14">
        <f t="shared" si="5"/>
        <v>81</v>
      </c>
      <c r="AB14">
        <f t="shared" si="6"/>
        <v>0</v>
      </c>
      <c r="AC14">
        <f t="shared" si="7"/>
        <v>0</v>
      </c>
      <c r="AD14">
        <f t="shared" si="8"/>
        <v>30</v>
      </c>
      <c r="AE14">
        <f t="shared" si="9"/>
        <v>0</v>
      </c>
      <c r="AF14">
        <f t="shared" si="10"/>
        <v>0</v>
      </c>
      <c r="AG14">
        <f t="shared" si="11"/>
        <v>0</v>
      </c>
      <c r="AH14">
        <f t="shared" si="12"/>
        <v>0</v>
      </c>
      <c r="AI14">
        <f t="shared" si="13"/>
        <v>0</v>
      </c>
      <c r="AJ14">
        <f t="shared" si="14"/>
        <v>0</v>
      </c>
      <c r="AK14">
        <f t="shared" si="15"/>
        <v>0</v>
      </c>
      <c r="AL14">
        <f t="shared" si="16"/>
        <v>18</v>
      </c>
      <c r="AM14">
        <f t="shared" si="17"/>
        <v>13</v>
      </c>
      <c r="AN14">
        <f t="shared" si="18"/>
        <v>0</v>
      </c>
      <c r="AO14">
        <f t="shared" si="19"/>
        <v>0</v>
      </c>
      <c r="AP14">
        <f t="shared" si="20"/>
        <v>0</v>
      </c>
      <c r="AQ14">
        <f t="shared" si="21"/>
        <v>0</v>
      </c>
      <c r="AR14">
        <f t="shared" si="22"/>
        <v>0</v>
      </c>
      <c r="AS14">
        <f t="shared" si="23"/>
        <v>20</v>
      </c>
    </row>
    <row r="15" spans="1:45" ht="19.5">
      <c r="A15" s="18" t="s">
        <v>18</v>
      </c>
      <c r="B15" s="37" t="s">
        <v>436</v>
      </c>
      <c r="C15" s="42">
        <v>15</v>
      </c>
      <c r="D15" s="42"/>
      <c r="E15" s="41"/>
      <c r="F15" s="42">
        <v>18</v>
      </c>
      <c r="G15" s="42"/>
      <c r="H15" s="50"/>
      <c r="I15" s="41"/>
      <c r="J15" s="50">
        <v>13</v>
      </c>
      <c r="K15" s="50"/>
      <c r="L15" s="41"/>
      <c r="M15" s="50"/>
      <c r="N15" s="50">
        <v>25</v>
      </c>
      <c r="O15" s="50"/>
      <c r="P15" s="50">
        <v>5</v>
      </c>
      <c r="Q15" s="50"/>
      <c r="R15" s="50"/>
      <c r="S15" s="41"/>
      <c r="T15" s="42"/>
      <c r="U15" s="57">
        <f>SUM(C15:T15)</f>
        <v>76</v>
      </c>
      <c r="V15" s="39">
        <f>Z15</f>
        <v>76</v>
      </c>
      <c r="W15" s="81">
        <f t="shared" si="2"/>
        <v>5</v>
      </c>
      <c r="X15">
        <f t="shared" si="3"/>
        <v>0</v>
      </c>
      <c r="Y15">
        <f t="shared" si="4"/>
        <v>76</v>
      </c>
      <c r="Z15">
        <f t="shared" si="5"/>
        <v>76</v>
      </c>
      <c r="AB15">
        <f t="shared" si="6"/>
        <v>15</v>
      </c>
      <c r="AC15">
        <f t="shared" si="7"/>
        <v>0</v>
      </c>
      <c r="AD15">
        <f t="shared" si="8"/>
        <v>0</v>
      </c>
      <c r="AE15">
        <f t="shared" si="9"/>
        <v>18</v>
      </c>
      <c r="AF15">
        <f t="shared" si="10"/>
        <v>0</v>
      </c>
      <c r="AG15">
        <f t="shared" si="11"/>
        <v>0</v>
      </c>
      <c r="AH15">
        <f t="shared" si="12"/>
        <v>0</v>
      </c>
      <c r="AI15">
        <f t="shared" si="13"/>
        <v>13</v>
      </c>
      <c r="AJ15">
        <f t="shared" si="14"/>
        <v>0</v>
      </c>
      <c r="AK15">
        <f t="shared" si="15"/>
        <v>0</v>
      </c>
      <c r="AL15">
        <f t="shared" si="16"/>
        <v>0</v>
      </c>
      <c r="AM15">
        <f t="shared" si="17"/>
        <v>25</v>
      </c>
      <c r="AN15">
        <f t="shared" si="18"/>
        <v>0</v>
      </c>
      <c r="AO15">
        <f t="shared" si="19"/>
        <v>5</v>
      </c>
      <c r="AP15">
        <f t="shared" si="20"/>
        <v>0</v>
      </c>
      <c r="AQ15">
        <f t="shared" si="21"/>
        <v>0</v>
      </c>
      <c r="AR15">
        <f t="shared" si="22"/>
        <v>0</v>
      </c>
      <c r="AS15">
        <f t="shared" si="23"/>
        <v>0</v>
      </c>
    </row>
    <row r="16" spans="1:45" ht="19.5">
      <c r="A16" s="18" t="s">
        <v>19</v>
      </c>
      <c r="B16" s="37" t="s">
        <v>94</v>
      </c>
      <c r="C16" s="42">
        <v>5</v>
      </c>
      <c r="D16" s="42">
        <v>15</v>
      </c>
      <c r="E16" s="41"/>
      <c r="F16" s="42"/>
      <c r="G16" s="42"/>
      <c r="H16" s="50"/>
      <c r="I16" s="41"/>
      <c r="J16" s="50">
        <v>10</v>
      </c>
      <c r="K16" s="50">
        <v>16</v>
      </c>
      <c r="L16" s="41"/>
      <c r="M16" s="50"/>
      <c r="N16" s="50">
        <v>14</v>
      </c>
      <c r="O16" s="50"/>
      <c r="P16" s="50"/>
      <c r="Q16" s="50"/>
      <c r="R16" s="50">
        <v>15</v>
      </c>
      <c r="S16" s="41"/>
      <c r="T16" s="42"/>
      <c r="U16" s="57">
        <f>SUM(C16:T16)</f>
        <v>75</v>
      </c>
      <c r="V16" s="39">
        <f>Z16</f>
        <v>75</v>
      </c>
      <c r="W16" s="81">
        <f t="shared" si="2"/>
        <v>6</v>
      </c>
      <c r="X16">
        <f t="shared" si="3"/>
        <v>0</v>
      </c>
      <c r="Y16">
        <f t="shared" si="4"/>
        <v>75</v>
      </c>
      <c r="Z16">
        <f t="shared" si="5"/>
        <v>75</v>
      </c>
      <c r="AB16">
        <f t="shared" si="6"/>
        <v>5</v>
      </c>
      <c r="AC16">
        <f t="shared" si="7"/>
        <v>15</v>
      </c>
      <c r="AD16">
        <f t="shared" si="8"/>
        <v>0</v>
      </c>
      <c r="AE16">
        <f t="shared" si="9"/>
        <v>0</v>
      </c>
      <c r="AF16">
        <f t="shared" si="10"/>
        <v>0</v>
      </c>
      <c r="AG16">
        <f t="shared" si="11"/>
        <v>0</v>
      </c>
      <c r="AH16">
        <f t="shared" si="12"/>
        <v>0</v>
      </c>
      <c r="AI16">
        <f t="shared" si="13"/>
        <v>10</v>
      </c>
      <c r="AJ16">
        <f t="shared" si="14"/>
        <v>16</v>
      </c>
      <c r="AK16">
        <f t="shared" si="15"/>
        <v>0</v>
      </c>
      <c r="AL16">
        <f t="shared" si="16"/>
        <v>0</v>
      </c>
      <c r="AM16">
        <f t="shared" si="17"/>
        <v>14</v>
      </c>
      <c r="AN16">
        <f t="shared" si="18"/>
        <v>0</v>
      </c>
      <c r="AO16">
        <f t="shared" si="19"/>
        <v>0</v>
      </c>
      <c r="AP16">
        <f t="shared" si="20"/>
        <v>0</v>
      </c>
      <c r="AQ16">
        <f t="shared" si="21"/>
        <v>15</v>
      </c>
      <c r="AR16">
        <f t="shared" si="22"/>
        <v>0</v>
      </c>
      <c r="AS16">
        <f t="shared" si="23"/>
        <v>0</v>
      </c>
    </row>
    <row r="17" spans="1:45" ht="19.5">
      <c r="A17" s="18" t="s">
        <v>20</v>
      </c>
      <c r="B17" s="37" t="s">
        <v>501</v>
      </c>
      <c r="C17" s="42"/>
      <c r="D17" s="42"/>
      <c r="E17" s="41"/>
      <c r="F17" s="42"/>
      <c r="G17" s="42"/>
      <c r="H17" s="50"/>
      <c r="I17" s="41"/>
      <c r="J17" s="50"/>
      <c r="K17" s="50">
        <v>25</v>
      </c>
      <c r="L17" s="41">
        <v>50</v>
      </c>
      <c r="M17" s="50"/>
      <c r="N17" s="50"/>
      <c r="O17" s="50"/>
      <c r="P17" s="50"/>
      <c r="Q17" s="50"/>
      <c r="R17" s="50"/>
      <c r="S17" s="41"/>
      <c r="T17" s="42"/>
      <c r="U17" s="57">
        <f>SUM(C17:T17)</f>
        <v>75</v>
      </c>
      <c r="V17" s="39">
        <f>Z17</f>
        <v>75</v>
      </c>
      <c r="W17" s="81">
        <f t="shared" si="2"/>
        <v>2</v>
      </c>
      <c r="X17">
        <f t="shared" si="3"/>
        <v>50</v>
      </c>
      <c r="Y17">
        <f t="shared" si="4"/>
        <v>25</v>
      </c>
      <c r="Z17">
        <f t="shared" si="5"/>
        <v>75</v>
      </c>
      <c r="AB17">
        <f t="shared" si="6"/>
        <v>0</v>
      </c>
      <c r="AC17">
        <f t="shared" si="7"/>
        <v>0</v>
      </c>
      <c r="AD17">
        <f t="shared" si="8"/>
        <v>0</v>
      </c>
      <c r="AE17">
        <f t="shared" si="9"/>
        <v>0</v>
      </c>
      <c r="AF17">
        <f t="shared" si="10"/>
        <v>0</v>
      </c>
      <c r="AG17">
        <f t="shared" si="11"/>
        <v>0</v>
      </c>
      <c r="AH17">
        <f t="shared" si="12"/>
        <v>0</v>
      </c>
      <c r="AI17">
        <f t="shared" si="13"/>
        <v>0</v>
      </c>
      <c r="AJ17">
        <f t="shared" si="14"/>
        <v>25</v>
      </c>
      <c r="AK17">
        <f t="shared" si="15"/>
        <v>50</v>
      </c>
      <c r="AL17">
        <f t="shared" si="16"/>
        <v>0</v>
      </c>
      <c r="AM17">
        <f t="shared" si="17"/>
        <v>0</v>
      </c>
      <c r="AN17">
        <f t="shared" si="18"/>
        <v>0</v>
      </c>
      <c r="AO17">
        <f t="shared" si="19"/>
        <v>0</v>
      </c>
      <c r="AP17">
        <f t="shared" si="20"/>
        <v>0</v>
      </c>
      <c r="AQ17">
        <f t="shared" si="21"/>
        <v>0</v>
      </c>
      <c r="AR17">
        <f t="shared" si="22"/>
        <v>0</v>
      </c>
      <c r="AS17">
        <f t="shared" si="23"/>
        <v>0</v>
      </c>
    </row>
    <row r="18" spans="1:45" ht="19.5">
      <c r="A18" s="18" t="s">
        <v>21</v>
      </c>
      <c r="B18" s="37" t="s">
        <v>151</v>
      </c>
      <c r="C18" s="42">
        <v>8</v>
      </c>
      <c r="D18" s="42"/>
      <c r="E18" s="41"/>
      <c r="F18" s="42">
        <v>13</v>
      </c>
      <c r="G18" s="42">
        <v>15</v>
      </c>
      <c r="H18" s="50"/>
      <c r="I18" s="41"/>
      <c r="J18" s="50">
        <v>16</v>
      </c>
      <c r="K18" s="50"/>
      <c r="L18" s="41"/>
      <c r="M18" s="50"/>
      <c r="N18" s="50">
        <v>20</v>
      </c>
      <c r="O18" s="50"/>
      <c r="P18" s="50">
        <v>1</v>
      </c>
      <c r="Q18" s="50"/>
      <c r="R18" s="50"/>
      <c r="S18" s="41"/>
      <c r="T18" s="42"/>
      <c r="U18" s="57">
        <f>SUM(C18:T18)</f>
        <v>73</v>
      </c>
      <c r="V18" s="39">
        <f>Z18</f>
        <v>73</v>
      </c>
      <c r="W18" s="81">
        <f t="shared" si="2"/>
        <v>6</v>
      </c>
      <c r="X18">
        <f t="shared" si="3"/>
        <v>0</v>
      </c>
      <c r="Y18">
        <f t="shared" si="4"/>
        <v>73</v>
      </c>
      <c r="Z18">
        <f t="shared" si="5"/>
        <v>73</v>
      </c>
      <c r="AB18">
        <f t="shared" si="6"/>
        <v>8</v>
      </c>
      <c r="AC18">
        <f t="shared" si="7"/>
        <v>0</v>
      </c>
      <c r="AD18">
        <f t="shared" si="8"/>
        <v>0</v>
      </c>
      <c r="AE18">
        <f t="shared" si="9"/>
        <v>13</v>
      </c>
      <c r="AF18">
        <f t="shared" si="10"/>
        <v>15</v>
      </c>
      <c r="AG18">
        <f t="shared" si="11"/>
        <v>0</v>
      </c>
      <c r="AH18">
        <f t="shared" si="12"/>
        <v>0</v>
      </c>
      <c r="AI18">
        <f t="shared" si="13"/>
        <v>16</v>
      </c>
      <c r="AJ18">
        <f t="shared" si="14"/>
        <v>0</v>
      </c>
      <c r="AK18">
        <f t="shared" si="15"/>
        <v>0</v>
      </c>
      <c r="AL18">
        <f t="shared" si="16"/>
        <v>0</v>
      </c>
      <c r="AM18">
        <f t="shared" si="17"/>
        <v>20</v>
      </c>
      <c r="AN18">
        <f t="shared" si="18"/>
        <v>0</v>
      </c>
      <c r="AO18">
        <f t="shared" si="19"/>
        <v>1</v>
      </c>
      <c r="AP18">
        <f t="shared" si="20"/>
        <v>0</v>
      </c>
      <c r="AQ18">
        <f t="shared" si="21"/>
        <v>0</v>
      </c>
      <c r="AR18">
        <f t="shared" si="22"/>
        <v>0</v>
      </c>
      <c r="AS18">
        <f t="shared" si="23"/>
        <v>0</v>
      </c>
    </row>
    <row r="19" spans="1:45" ht="19.5">
      <c r="A19" s="18" t="s">
        <v>22</v>
      </c>
      <c r="B19" s="37" t="s">
        <v>126</v>
      </c>
      <c r="C19" s="42"/>
      <c r="D19" s="42">
        <v>7</v>
      </c>
      <c r="E19" s="41"/>
      <c r="F19" s="42"/>
      <c r="G19" s="42"/>
      <c r="H19" s="50">
        <v>4</v>
      </c>
      <c r="I19" s="41"/>
      <c r="J19" s="50"/>
      <c r="K19" s="50"/>
      <c r="L19" s="41"/>
      <c r="M19" s="50"/>
      <c r="N19" s="50">
        <v>3</v>
      </c>
      <c r="O19" s="50"/>
      <c r="P19" s="50"/>
      <c r="Q19" s="50"/>
      <c r="R19" s="50">
        <v>10</v>
      </c>
      <c r="S19" s="41">
        <v>26</v>
      </c>
      <c r="T19" s="42">
        <v>14</v>
      </c>
      <c r="U19" s="57">
        <f>SUM(C19:T19)</f>
        <v>64</v>
      </c>
      <c r="V19" s="39">
        <f>Z19</f>
        <v>64</v>
      </c>
      <c r="W19" s="81">
        <f t="shared" si="2"/>
        <v>6</v>
      </c>
      <c r="X19">
        <f t="shared" si="3"/>
        <v>26</v>
      </c>
      <c r="Y19">
        <f t="shared" si="4"/>
        <v>38</v>
      </c>
      <c r="Z19">
        <f t="shared" si="5"/>
        <v>64</v>
      </c>
      <c r="AB19">
        <f t="shared" si="6"/>
        <v>0</v>
      </c>
      <c r="AC19">
        <f t="shared" si="7"/>
        <v>7</v>
      </c>
      <c r="AD19">
        <f t="shared" si="8"/>
        <v>0</v>
      </c>
      <c r="AE19">
        <f t="shared" si="9"/>
        <v>0</v>
      </c>
      <c r="AF19">
        <f t="shared" si="10"/>
        <v>0</v>
      </c>
      <c r="AG19">
        <f t="shared" si="11"/>
        <v>4</v>
      </c>
      <c r="AH19">
        <f t="shared" si="12"/>
        <v>0</v>
      </c>
      <c r="AI19">
        <f t="shared" si="13"/>
        <v>0</v>
      </c>
      <c r="AJ19">
        <f t="shared" si="14"/>
        <v>0</v>
      </c>
      <c r="AK19">
        <f t="shared" si="15"/>
        <v>0</v>
      </c>
      <c r="AL19">
        <f t="shared" si="16"/>
        <v>0</v>
      </c>
      <c r="AM19">
        <f t="shared" si="17"/>
        <v>3</v>
      </c>
      <c r="AN19">
        <f t="shared" si="18"/>
        <v>0</v>
      </c>
      <c r="AO19">
        <f t="shared" si="19"/>
        <v>0</v>
      </c>
      <c r="AP19">
        <f t="shared" si="20"/>
        <v>0</v>
      </c>
      <c r="AQ19">
        <f t="shared" si="21"/>
        <v>10</v>
      </c>
      <c r="AR19">
        <f t="shared" si="22"/>
        <v>26</v>
      </c>
      <c r="AS19">
        <f t="shared" si="23"/>
        <v>14</v>
      </c>
    </row>
    <row r="20" spans="1:45" ht="19.5">
      <c r="A20" s="18" t="s">
        <v>23</v>
      </c>
      <c r="B20" s="37" t="s">
        <v>80</v>
      </c>
      <c r="C20" s="42"/>
      <c r="D20" s="42">
        <v>9</v>
      </c>
      <c r="E20" s="41"/>
      <c r="F20" s="42"/>
      <c r="G20" s="42"/>
      <c r="H20" s="50">
        <v>14</v>
      </c>
      <c r="I20" s="41"/>
      <c r="J20" s="50"/>
      <c r="K20" s="50">
        <v>11</v>
      </c>
      <c r="L20" s="41"/>
      <c r="M20" s="50"/>
      <c r="N20" s="50">
        <v>2</v>
      </c>
      <c r="O20" s="50">
        <v>16</v>
      </c>
      <c r="P20" s="50"/>
      <c r="Q20" s="50"/>
      <c r="R20" s="50">
        <v>8</v>
      </c>
      <c r="S20" s="41"/>
      <c r="T20" s="42"/>
      <c r="U20" s="57">
        <f>SUM(C20:T20)</f>
        <v>60</v>
      </c>
      <c r="V20" s="39">
        <f>Z20</f>
        <v>60</v>
      </c>
      <c r="W20" s="81">
        <f t="shared" si="2"/>
        <v>6</v>
      </c>
      <c r="X20">
        <f t="shared" si="3"/>
        <v>0</v>
      </c>
      <c r="Y20">
        <f t="shared" si="4"/>
        <v>60</v>
      </c>
      <c r="Z20">
        <f t="shared" si="5"/>
        <v>60</v>
      </c>
      <c r="AB20">
        <f t="shared" si="6"/>
        <v>0</v>
      </c>
      <c r="AC20">
        <f t="shared" si="7"/>
        <v>9</v>
      </c>
      <c r="AD20">
        <f t="shared" si="8"/>
        <v>0</v>
      </c>
      <c r="AE20">
        <f t="shared" si="9"/>
        <v>0</v>
      </c>
      <c r="AF20">
        <f t="shared" si="10"/>
        <v>0</v>
      </c>
      <c r="AG20">
        <f t="shared" si="11"/>
        <v>14</v>
      </c>
      <c r="AH20">
        <f t="shared" si="12"/>
        <v>0</v>
      </c>
      <c r="AI20">
        <f t="shared" si="13"/>
        <v>0</v>
      </c>
      <c r="AJ20">
        <f t="shared" si="14"/>
        <v>11</v>
      </c>
      <c r="AK20">
        <f t="shared" si="15"/>
        <v>0</v>
      </c>
      <c r="AL20">
        <f t="shared" si="16"/>
        <v>0</v>
      </c>
      <c r="AM20">
        <f t="shared" si="17"/>
        <v>2</v>
      </c>
      <c r="AN20">
        <f t="shared" si="18"/>
        <v>16</v>
      </c>
      <c r="AO20">
        <f t="shared" si="19"/>
        <v>0</v>
      </c>
      <c r="AP20">
        <f t="shared" si="20"/>
        <v>0</v>
      </c>
      <c r="AQ20">
        <f t="shared" si="21"/>
        <v>8</v>
      </c>
      <c r="AR20">
        <f t="shared" si="22"/>
        <v>0</v>
      </c>
      <c r="AS20">
        <f t="shared" si="23"/>
        <v>0</v>
      </c>
    </row>
    <row r="21" spans="1:45" ht="19.5">
      <c r="A21" s="18" t="s">
        <v>24</v>
      </c>
      <c r="B21" s="37" t="s">
        <v>97</v>
      </c>
      <c r="C21" s="42"/>
      <c r="D21" s="42">
        <v>25</v>
      </c>
      <c r="E21" s="41"/>
      <c r="F21" s="42">
        <v>25</v>
      </c>
      <c r="G21" s="42"/>
      <c r="H21" s="50"/>
      <c r="I21" s="41"/>
      <c r="J21" s="50">
        <v>8</v>
      </c>
      <c r="K21" s="50"/>
      <c r="L21" s="41"/>
      <c r="M21" s="50"/>
      <c r="N21" s="50"/>
      <c r="O21" s="50"/>
      <c r="P21" s="50"/>
      <c r="Q21" s="50"/>
      <c r="R21" s="50"/>
      <c r="S21" s="41"/>
      <c r="T21" s="42"/>
      <c r="U21" s="57">
        <f>SUM(C21:T21)</f>
        <v>58</v>
      </c>
      <c r="V21" s="39">
        <f>Z21</f>
        <v>58</v>
      </c>
      <c r="W21" s="81">
        <f t="shared" si="2"/>
        <v>3</v>
      </c>
      <c r="X21">
        <f t="shared" si="3"/>
        <v>0</v>
      </c>
      <c r="Y21">
        <f t="shared" si="4"/>
        <v>58</v>
      </c>
      <c r="Z21">
        <f t="shared" si="5"/>
        <v>58</v>
      </c>
      <c r="AB21">
        <f t="shared" si="6"/>
        <v>0</v>
      </c>
      <c r="AC21">
        <f t="shared" si="7"/>
        <v>25</v>
      </c>
      <c r="AD21">
        <f t="shared" si="8"/>
        <v>0</v>
      </c>
      <c r="AE21">
        <f t="shared" si="9"/>
        <v>25</v>
      </c>
      <c r="AF21">
        <f t="shared" si="10"/>
        <v>0</v>
      </c>
      <c r="AG21">
        <f t="shared" si="11"/>
        <v>0</v>
      </c>
      <c r="AH21">
        <f t="shared" si="12"/>
        <v>0</v>
      </c>
      <c r="AI21">
        <f t="shared" si="13"/>
        <v>8</v>
      </c>
      <c r="AJ21">
        <f t="shared" si="14"/>
        <v>0</v>
      </c>
      <c r="AK21">
        <f t="shared" si="15"/>
        <v>0</v>
      </c>
      <c r="AL21">
        <f t="shared" si="16"/>
        <v>0</v>
      </c>
      <c r="AM21">
        <f t="shared" si="17"/>
        <v>0</v>
      </c>
      <c r="AN21">
        <f t="shared" si="18"/>
        <v>0</v>
      </c>
      <c r="AO21">
        <f t="shared" si="19"/>
        <v>0</v>
      </c>
      <c r="AP21">
        <f t="shared" si="20"/>
        <v>0</v>
      </c>
      <c r="AQ21">
        <f t="shared" si="21"/>
        <v>0</v>
      </c>
      <c r="AR21">
        <f t="shared" si="22"/>
        <v>0</v>
      </c>
      <c r="AS21">
        <f t="shared" si="23"/>
        <v>0</v>
      </c>
    </row>
    <row r="22" spans="1:45" ht="19.5">
      <c r="A22" s="18" t="s">
        <v>25</v>
      </c>
      <c r="B22" s="37" t="s">
        <v>426</v>
      </c>
      <c r="C22" s="42">
        <v>13</v>
      </c>
      <c r="D22" s="42"/>
      <c r="E22" s="41"/>
      <c r="F22" s="42"/>
      <c r="G22" s="42"/>
      <c r="H22" s="50"/>
      <c r="I22" s="41"/>
      <c r="J22" s="50">
        <v>25</v>
      </c>
      <c r="K22" s="50"/>
      <c r="L22" s="41"/>
      <c r="M22" s="50"/>
      <c r="N22" s="50"/>
      <c r="O22" s="50"/>
      <c r="P22" s="50">
        <v>15</v>
      </c>
      <c r="Q22" s="50"/>
      <c r="R22" s="50"/>
      <c r="S22" s="41"/>
      <c r="T22" s="42"/>
      <c r="U22" s="57">
        <f>SUM(C22:T22)</f>
        <v>53</v>
      </c>
      <c r="V22" s="39">
        <f>Z22</f>
        <v>53</v>
      </c>
      <c r="W22" s="81">
        <f t="shared" si="2"/>
        <v>3</v>
      </c>
      <c r="X22">
        <f t="shared" si="3"/>
        <v>0</v>
      </c>
      <c r="Y22">
        <f t="shared" si="4"/>
        <v>53</v>
      </c>
      <c r="Z22">
        <f t="shared" si="5"/>
        <v>53</v>
      </c>
      <c r="AB22">
        <f t="shared" si="6"/>
        <v>13</v>
      </c>
      <c r="AC22">
        <f t="shared" si="7"/>
        <v>0</v>
      </c>
      <c r="AD22">
        <f t="shared" si="8"/>
        <v>0</v>
      </c>
      <c r="AE22">
        <f t="shared" si="9"/>
        <v>0</v>
      </c>
      <c r="AF22">
        <f t="shared" si="10"/>
        <v>0</v>
      </c>
      <c r="AG22">
        <f t="shared" si="11"/>
        <v>0</v>
      </c>
      <c r="AH22">
        <f t="shared" si="12"/>
        <v>0</v>
      </c>
      <c r="AI22">
        <f t="shared" si="13"/>
        <v>25</v>
      </c>
      <c r="AJ22">
        <f t="shared" si="14"/>
        <v>0</v>
      </c>
      <c r="AK22">
        <f t="shared" si="15"/>
        <v>0</v>
      </c>
      <c r="AL22">
        <f t="shared" si="16"/>
        <v>0</v>
      </c>
      <c r="AM22">
        <f t="shared" si="17"/>
        <v>0</v>
      </c>
      <c r="AN22">
        <f t="shared" si="18"/>
        <v>0</v>
      </c>
      <c r="AO22">
        <f t="shared" si="19"/>
        <v>15</v>
      </c>
      <c r="AP22">
        <f t="shared" si="20"/>
        <v>0</v>
      </c>
      <c r="AQ22">
        <f t="shared" si="21"/>
        <v>0</v>
      </c>
      <c r="AR22">
        <f t="shared" si="22"/>
        <v>0</v>
      </c>
      <c r="AS22">
        <f t="shared" si="23"/>
        <v>0</v>
      </c>
    </row>
    <row r="23" spans="1:45" ht="19.5">
      <c r="A23" s="18" t="s">
        <v>26</v>
      </c>
      <c r="B23" s="37" t="s">
        <v>115</v>
      </c>
      <c r="C23" s="42">
        <v>17</v>
      </c>
      <c r="D23" s="42"/>
      <c r="E23" s="41"/>
      <c r="F23" s="42">
        <v>15</v>
      </c>
      <c r="G23" s="42"/>
      <c r="H23" s="50"/>
      <c r="I23" s="41"/>
      <c r="J23" s="50">
        <v>18</v>
      </c>
      <c r="K23" s="50"/>
      <c r="L23" s="41"/>
      <c r="M23" s="50"/>
      <c r="N23" s="50"/>
      <c r="O23" s="50"/>
      <c r="P23" s="50"/>
      <c r="Q23" s="50"/>
      <c r="R23" s="50"/>
      <c r="S23" s="41"/>
      <c r="T23" s="42"/>
      <c r="U23" s="57">
        <f>SUM(C23:T23)</f>
        <v>50</v>
      </c>
      <c r="V23" s="39">
        <f>Z23</f>
        <v>50</v>
      </c>
      <c r="W23" s="81">
        <f t="shared" si="2"/>
        <v>3</v>
      </c>
      <c r="X23">
        <f t="shared" si="3"/>
        <v>0</v>
      </c>
      <c r="Y23">
        <f t="shared" si="4"/>
        <v>50</v>
      </c>
      <c r="Z23">
        <f t="shared" si="5"/>
        <v>50</v>
      </c>
      <c r="AB23">
        <f t="shared" si="6"/>
        <v>17</v>
      </c>
      <c r="AC23">
        <f t="shared" si="7"/>
        <v>0</v>
      </c>
      <c r="AD23">
        <f t="shared" si="8"/>
        <v>0</v>
      </c>
      <c r="AE23">
        <f t="shared" si="9"/>
        <v>15</v>
      </c>
      <c r="AF23">
        <f t="shared" si="10"/>
        <v>0</v>
      </c>
      <c r="AG23">
        <f t="shared" si="11"/>
        <v>0</v>
      </c>
      <c r="AH23">
        <f t="shared" si="12"/>
        <v>0</v>
      </c>
      <c r="AI23">
        <f t="shared" si="13"/>
        <v>18</v>
      </c>
      <c r="AJ23">
        <f t="shared" si="14"/>
        <v>0</v>
      </c>
      <c r="AK23">
        <f t="shared" si="15"/>
        <v>0</v>
      </c>
      <c r="AL23">
        <f t="shared" si="16"/>
        <v>0</v>
      </c>
      <c r="AM23">
        <f t="shared" si="17"/>
        <v>0</v>
      </c>
      <c r="AN23">
        <f t="shared" si="18"/>
        <v>0</v>
      </c>
      <c r="AO23">
        <f t="shared" si="19"/>
        <v>0</v>
      </c>
      <c r="AP23">
        <f t="shared" si="20"/>
        <v>0</v>
      </c>
      <c r="AQ23">
        <f t="shared" si="21"/>
        <v>0</v>
      </c>
      <c r="AR23">
        <f t="shared" si="22"/>
        <v>0</v>
      </c>
      <c r="AS23">
        <f t="shared" si="23"/>
        <v>0</v>
      </c>
    </row>
    <row r="24" spans="1:45" ht="19.5">
      <c r="A24" s="18" t="s">
        <v>27</v>
      </c>
      <c r="B24" s="37" t="s">
        <v>443</v>
      </c>
      <c r="C24" s="42"/>
      <c r="D24" s="42"/>
      <c r="E24" s="41"/>
      <c r="F24" s="42"/>
      <c r="G24" s="42">
        <v>2</v>
      </c>
      <c r="H24" s="50"/>
      <c r="I24" s="41">
        <v>26</v>
      </c>
      <c r="J24" s="50"/>
      <c r="K24" s="50"/>
      <c r="L24" s="41">
        <v>22</v>
      </c>
      <c r="M24" s="50"/>
      <c r="N24" s="50"/>
      <c r="O24" s="50"/>
      <c r="P24" s="50"/>
      <c r="Q24" s="50"/>
      <c r="R24" s="50"/>
      <c r="S24" s="41"/>
      <c r="T24" s="42"/>
      <c r="U24" s="57">
        <f>SUM(C24:T24)</f>
        <v>50</v>
      </c>
      <c r="V24" s="39">
        <f>Z24</f>
        <v>50</v>
      </c>
      <c r="W24" s="81">
        <f t="shared" si="2"/>
        <v>3</v>
      </c>
      <c r="X24">
        <f t="shared" si="3"/>
        <v>48</v>
      </c>
      <c r="Y24">
        <f t="shared" si="4"/>
        <v>2</v>
      </c>
      <c r="Z24">
        <f t="shared" si="5"/>
        <v>50</v>
      </c>
      <c r="AB24">
        <f t="shared" si="6"/>
        <v>0</v>
      </c>
      <c r="AC24">
        <f t="shared" si="7"/>
        <v>0</v>
      </c>
      <c r="AD24">
        <f t="shared" si="8"/>
        <v>0</v>
      </c>
      <c r="AE24">
        <f t="shared" si="9"/>
        <v>0</v>
      </c>
      <c r="AF24">
        <f t="shared" si="10"/>
        <v>2</v>
      </c>
      <c r="AG24">
        <f t="shared" si="11"/>
        <v>0</v>
      </c>
      <c r="AH24">
        <f t="shared" si="12"/>
        <v>26</v>
      </c>
      <c r="AI24">
        <f t="shared" si="13"/>
        <v>0</v>
      </c>
      <c r="AJ24">
        <f t="shared" si="14"/>
        <v>0</v>
      </c>
      <c r="AK24">
        <f t="shared" si="15"/>
        <v>22</v>
      </c>
      <c r="AL24">
        <f t="shared" si="16"/>
        <v>0</v>
      </c>
      <c r="AM24">
        <f t="shared" si="17"/>
        <v>0</v>
      </c>
      <c r="AN24">
        <f t="shared" si="18"/>
        <v>0</v>
      </c>
      <c r="AO24">
        <f t="shared" si="19"/>
        <v>0</v>
      </c>
      <c r="AP24">
        <f t="shared" si="20"/>
        <v>0</v>
      </c>
      <c r="AQ24">
        <f t="shared" si="21"/>
        <v>0</v>
      </c>
      <c r="AR24">
        <f t="shared" si="22"/>
        <v>0</v>
      </c>
      <c r="AS24">
        <f t="shared" si="23"/>
        <v>0</v>
      </c>
    </row>
    <row r="25" spans="1:45" ht="19.5">
      <c r="A25" s="18" t="s">
        <v>28</v>
      </c>
      <c r="B25" s="37" t="s">
        <v>446</v>
      </c>
      <c r="C25" s="42"/>
      <c r="D25" s="42"/>
      <c r="E25" s="41"/>
      <c r="F25" s="42"/>
      <c r="G25" s="42"/>
      <c r="H25" s="50">
        <v>10</v>
      </c>
      <c r="I25" s="41"/>
      <c r="J25" s="50"/>
      <c r="K25" s="50">
        <v>8</v>
      </c>
      <c r="L25" s="41"/>
      <c r="M25" s="50">
        <v>11</v>
      </c>
      <c r="N25" s="50"/>
      <c r="O25" s="50">
        <v>14</v>
      </c>
      <c r="P25" s="50"/>
      <c r="Q25" s="50"/>
      <c r="R25" s="50">
        <v>6</v>
      </c>
      <c r="S25" s="41"/>
      <c r="T25" s="42"/>
      <c r="U25" s="57">
        <f>SUM(C25:T25)</f>
        <v>49</v>
      </c>
      <c r="V25" s="39">
        <f>Z25</f>
        <v>49</v>
      </c>
      <c r="W25" s="81">
        <f t="shared" si="2"/>
        <v>5</v>
      </c>
      <c r="X25">
        <f t="shared" si="3"/>
        <v>0</v>
      </c>
      <c r="Y25">
        <f t="shared" si="4"/>
        <v>49</v>
      </c>
      <c r="Z25">
        <f t="shared" si="5"/>
        <v>49</v>
      </c>
      <c r="AB25">
        <f t="shared" si="6"/>
        <v>0</v>
      </c>
      <c r="AC25">
        <f t="shared" si="7"/>
        <v>0</v>
      </c>
      <c r="AD25">
        <f t="shared" si="8"/>
        <v>0</v>
      </c>
      <c r="AE25">
        <f t="shared" si="9"/>
        <v>0</v>
      </c>
      <c r="AF25">
        <f t="shared" si="10"/>
        <v>0</v>
      </c>
      <c r="AG25">
        <f t="shared" si="11"/>
        <v>10</v>
      </c>
      <c r="AH25">
        <f t="shared" si="12"/>
        <v>0</v>
      </c>
      <c r="AI25">
        <f t="shared" si="13"/>
        <v>0</v>
      </c>
      <c r="AJ25">
        <f t="shared" si="14"/>
        <v>8</v>
      </c>
      <c r="AK25">
        <f t="shared" si="15"/>
        <v>0</v>
      </c>
      <c r="AL25">
        <f t="shared" si="16"/>
        <v>11</v>
      </c>
      <c r="AM25">
        <f t="shared" si="17"/>
        <v>0</v>
      </c>
      <c r="AN25">
        <f t="shared" si="18"/>
        <v>14</v>
      </c>
      <c r="AO25">
        <f t="shared" si="19"/>
        <v>0</v>
      </c>
      <c r="AP25">
        <f t="shared" si="20"/>
        <v>0</v>
      </c>
      <c r="AQ25">
        <f t="shared" si="21"/>
        <v>6</v>
      </c>
      <c r="AR25">
        <f t="shared" si="22"/>
        <v>0</v>
      </c>
      <c r="AS25">
        <f t="shared" si="23"/>
        <v>0</v>
      </c>
    </row>
    <row r="26" spans="1:45" ht="19.5">
      <c r="A26" s="18" t="s">
        <v>29</v>
      </c>
      <c r="B26" s="37" t="s">
        <v>145</v>
      </c>
      <c r="C26" s="42"/>
      <c r="D26" s="42"/>
      <c r="E26" s="41"/>
      <c r="F26" s="42">
        <v>9</v>
      </c>
      <c r="G26" s="42"/>
      <c r="H26" s="50"/>
      <c r="I26" s="41"/>
      <c r="J26" s="50"/>
      <c r="K26" s="50"/>
      <c r="L26" s="41"/>
      <c r="M26" s="50"/>
      <c r="N26" s="50"/>
      <c r="O26" s="50"/>
      <c r="P26" s="50"/>
      <c r="Q26" s="50"/>
      <c r="R26" s="50"/>
      <c r="S26" s="41">
        <v>36</v>
      </c>
      <c r="T26" s="42"/>
      <c r="U26" s="57">
        <f>SUM(C26:T26)</f>
        <v>45</v>
      </c>
      <c r="V26" s="39">
        <f>Z26</f>
        <v>45</v>
      </c>
      <c r="W26" s="81">
        <f t="shared" si="2"/>
        <v>2</v>
      </c>
      <c r="X26">
        <f t="shared" si="3"/>
        <v>36</v>
      </c>
      <c r="Y26">
        <f t="shared" si="4"/>
        <v>9</v>
      </c>
      <c r="Z26">
        <f t="shared" si="5"/>
        <v>45</v>
      </c>
      <c r="AB26">
        <f t="shared" si="6"/>
        <v>0</v>
      </c>
      <c r="AC26">
        <f t="shared" si="7"/>
        <v>0</v>
      </c>
      <c r="AD26">
        <f t="shared" si="8"/>
        <v>0</v>
      </c>
      <c r="AE26">
        <f t="shared" si="9"/>
        <v>9</v>
      </c>
      <c r="AF26">
        <f t="shared" si="10"/>
        <v>0</v>
      </c>
      <c r="AG26">
        <f t="shared" si="11"/>
        <v>0</v>
      </c>
      <c r="AH26">
        <f t="shared" si="12"/>
        <v>0</v>
      </c>
      <c r="AI26">
        <f t="shared" si="13"/>
        <v>0</v>
      </c>
      <c r="AJ26">
        <f t="shared" si="14"/>
        <v>0</v>
      </c>
      <c r="AK26">
        <f t="shared" si="15"/>
        <v>0</v>
      </c>
      <c r="AL26">
        <f t="shared" si="16"/>
        <v>0</v>
      </c>
      <c r="AM26">
        <f t="shared" si="17"/>
        <v>0</v>
      </c>
      <c r="AN26">
        <f t="shared" si="18"/>
        <v>0</v>
      </c>
      <c r="AO26">
        <f t="shared" si="19"/>
        <v>0</v>
      </c>
      <c r="AP26">
        <f t="shared" si="20"/>
        <v>0</v>
      </c>
      <c r="AQ26">
        <f t="shared" si="21"/>
        <v>0</v>
      </c>
      <c r="AR26">
        <f t="shared" si="22"/>
        <v>36</v>
      </c>
      <c r="AS26">
        <f t="shared" si="23"/>
        <v>0</v>
      </c>
    </row>
    <row r="27" spans="1:45" ht="19.5">
      <c r="A27" s="18" t="s">
        <v>30</v>
      </c>
      <c r="B27" s="37" t="s">
        <v>434</v>
      </c>
      <c r="C27" s="42"/>
      <c r="D27" s="42"/>
      <c r="E27" s="41"/>
      <c r="F27" s="42">
        <v>20</v>
      </c>
      <c r="G27" s="42">
        <v>16</v>
      </c>
      <c r="H27" s="50"/>
      <c r="I27" s="41"/>
      <c r="J27" s="50"/>
      <c r="K27" s="50"/>
      <c r="L27" s="41"/>
      <c r="M27" s="50"/>
      <c r="N27" s="50"/>
      <c r="O27" s="50"/>
      <c r="P27" s="50">
        <v>9</v>
      </c>
      <c r="Q27" s="50"/>
      <c r="R27" s="50"/>
      <c r="S27" s="41"/>
      <c r="T27" s="42"/>
      <c r="U27" s="57">
        <f>SUM(C27:T27)</f>
        <v>45</v>
      </c>
      <c r="V27" s="39">
        <f>Z27</f>
        <v>45</v>
      </c>
      <c r="W27" s="81">
        <f t="shared" si="2"/>
        <v>3</v>
      </c>
      <c r="X27">
        <f t="shared" si="3"/>
        <v>0</v>
      </c>
      <c r="Y27">
        <f t="shared" si="4"/>
        <v>45</v>
      </c>
      <c r="Z27">
        <f t="shared" si="5"/>
        <v>45</v>
      </c>
      <c r="AB27">
        <f t="shared" si="6"/>
        <v>0</v>
      </c>
      <c r="AC27">
        <f t="shared" si="7"/>
        <v>0</v>
      </c>
      <c r="AD27">
        <f t="shared" si="8"/>
        <v>0</v>
      </c>
      <c r="AE27">
        <f t="shared" si="9"/>
        <v>20</v>
      </c>
      <c r="AF27">
        <f t="shared" si="10"/>
        <v>16</v>
      </c>
      <c r="AG27">
        <f t="shared" si="11"/>
        <v>0</v>
      </c>
      <c r="AH27">
        <f t="shared" si="12"/>
        <v>0</v>
      </c>
      <c r="AI27">
        <f t="shared" si="13"/>
        <v>0</v>
      </c>
      <c r="AJ27">
        <f t="shared" si="14"/>
        <v>0</v>
      </c>
      <c r="AK27">
        <f t="shared" si="15"/>
        <v>0</v>
      </c>
      <c r="AL27">
        <f t="shared" si="16"/>
        <v>0</v>
      </c>
      <c r="AM27">
        <f t="shared" si="17"/>
        <v>0</v>
      </c>
      <c r="AN27">
        <f t="shared" si="18"/>
        <v>0</v>
      </c>
      <c r="AO27">
        <f t="shared" si="19"/>
        <v>9</v>
      </c>
      <c r="AP27">
        <f t="shared" si="20"/>
        <v>0</v>
      </c>
      <c r="AQ27">
        <f t="shared" si="21"/>
        <v>0</v>
      </c>
      <c r="AR27">
        <f t="shared" si="22"/>
        <v>0</v>
      </c>
      <c r="AS27">
        <f t="shared" si="23"/>
        <v>0</v>
      </c>
    </row>
    <row r="28" spans="1:45" ht="19.5">
      <c r="A28" s="18" t="s">
        <v>31</v>
      </c>
      <c r="B28" s="37" t="s">
        <v>150</v>
      </c>
      <c r="C28" s="42">
        <v>25</v>
      </c>
      <c r="D28" s="42"/>
      <c r="E28" s="41"/>
      <c r="F28" s="42">
        <v>16</v>
      </c>
      <c r="G28" s="42"/>
      <c r="H28" s="50"/>
      <c r="I28" s="41"/>
      <c r="J28" s="50"/>
      <c r="K28" s="50"/>
      <c r="L28" s="41"/>
      <c r="M28" s="50"/>
      <c r="N28" s="50"/>
      <c r="O28" s="50"/>
      <c r="P28" s="50"/>
      <c r="Q28" s="50"/>
      <c r="R28" s="50"/>
      <c r="S28" s="41"/>
      <c r="T28" s="42"/>
      <c r="U28" s="57">
        <f>SUM(C28:T28)</f>
        <v>41</v>
      </c>
      <c r="V28" s="39">
        <f>Z28</f>
        <v>41</v>
      </c>
      <c r="W28" s="81">
        <f t="shared" si="2"/>
        <v>2</v>
      </c>
      <c r="X28">
        <f t="shared" si="3"/>
        <v>0</v>
      </c>
      <c r="Y28">
        <f t="shared" si="4"/>
        <v>41</v>
      </c>
      <c r="Z28">
        <f t="shared" si="5"/>
        <v>41</v>
      </c>
      <c r="AB28">
        <f t="shared" si="6"/>
        <v>25</v>
      </c>
      <c r="AC28">
        <f t="shared" si="7"/>
        <v>0</v>
      </c>
      <c r="AD28">
        <f t="shared" si="8"/>
        <v>0</v>
      </c>
      <c r="AE28">
        <f t="shared" si="9"/>
        <v>16</v>
      </c>
      <c r="AF28">
        <f t="shared" si="10"/>
        <v>0</v>
      </c>
      <c r="AG28">
        <f t="shared" si="11"/>
        <v>0</v>
      </c>
      <c r="AH28">
        <f t="shared" si="12"/>
        <v>0</v>
      </c>
      <c r="AI28">
        <f t="shared" si="13"/>
        <v>0</v>
      </c>
      <c r="AJ28">
        <f t="shared" si="14"/>
        <v>0</v>
      </c>
      <c r="AK28">
        <f t="shared" si="15"/>
        <v>0</v>
      </c>
      <c r="AL28">
        <f t="shared" si="16"/>
        <v>0</v>
      </c>
      <c r="AM28">
        <f t="shared" si="17"/>
        <v>0</v>
      </c>
      <c r="AN28">
        <f t="shared" si="18"/>
        <v>0</v>
      </c>
      <c r="AO28">
        <f t="shared" si="19"/>
        <v>0</v>
      </c>
      <c r="AP28">
        <f t="shared" si="20"/>
        <v>0</v>
      </c>
      <c r="AQ28">
        <f t="shared" si="21"/>
        <v>0</v>
      </c>
      <c r="AR28">
        <f t="shared" si="22"/>
        <v>0</v>
      </c>
      <c r="AS28">
        <f t="shared" si="23"/>
        <v>0</v>
      </c>
    </row>
    <row r="29" spans="1:45" ht="19.5">
      <c r="A29" s="18" t="s">
        <v>32</v>
      </c>
      <c r="B29" s="37" t="s">
        <v>540</v>
      </c>
      <c r="C29" s="42"/>
      <c r="D29" s="42"/>
      <c r="E29" s="41"/>
      <c r="F29" s="42"/>
      <c r="G29" s="42"/>
      <c r="H29" s="50"/>
      <c r="I29" s="41"/>
      <c r="J29" s="50"/>
      <c r="K29" s="50"/>
      <c r="L29" s="41">
        <v>40</v>
      </c>
      <c r="M29" s="50"/>
      <c r="N29" s="50"/>
      <c r="O29" s="50"/>
      <c r="P29" s="50"/>
      <c r="Q29" s="50"/>
      <c r="R29" s="50"/>
      <c r="S29" s="41"/>
      <c r="T29" s="42"/>
      <c r="U29" s="57">
        <f>SUM(C29:T29)</f>
        <v>40</v>
      </c>
      <c r="V29" s="39">
        <f>Z29</f>
        <v>40</v>
      </c>
      <c r="W29" s="81">
        <f t="shared" si="2"/>
        <v>1</v>
      </c>
      <c r="X29">
        <f t="shared" si="3"/>
        <v>40</v>
      </c>
      <c r="Y29">
        <f t="shared" si="4"/>
        <v>0</v>
      </c>
      <c r="Z29">
        <f t="shared" si="5"/>
        <v>40</v>
      </c>
      <c r="AB29">
        <f t="shared" si="6"/>
        <v>0</v>
      </c>
      <c r="AC29">
        <f t="shared" si="7"/>
        <v>0</v>
      </c>
      <c r="AD29">
        <f t="shared" si="8"/>
        <v>0</v>
      </c>
      <c r="AE29">
        <f t="shared" si="9"/>
        <v>0</v>
      </c>
      <c r="AF29">
        <f t="shared" si="10"/>
        <v>0</v>
      </c>
      <c r="AG29">
        <f t="shared" si="11"/>
        <v>0</v>
      </c>
      <c r="AH29">
        <f t="shared" si="12"/>
        <v>0</v>
      </c>
      <c r="AI29">
        <f t="shared" si="13"/>
        <v>0</v>
      </c>
      <c r="AJ29">
        <f t="shared" si="14"/>
        <v>0</v>
      </c>
      <c r="AK29">
        <f t="shared" si="15"/>
        <v>40</v>
      </c>
      <c r="AL29">
        <f t="shared" si="16"/>
        <v>0</v>
      </c>
      <c r="AM29">
        <f t="shared" si="17"/>
        <v>0</v>
      </c>
      <c r="AN29">
        <f t="shared" si="18"/>
        <v>0</v>
      </c>
      <c r="AO29">
        <f t="shared" si="19"/>
        <v>0</v>
      </c>
      <c r="AP29">
        <f t="shared" si="20"/>
        <v>0</v>
      </c>
      <c r="AQ29">
        <f t="shared" si="21"/>
        <v>0</v>
      </c>
      <c r="AR29">
        <f t="shared" si="22"/>
        <v>0</v>
      </c>
      <c r="AS29">
        <f t="shared" si="23"/>
        <v>0</v>
      </c>
    </row>
    <row r="30" spans="1:45" ht="19.5">
      <c r="A30" s="18" t="s">
        <v>33</v>
      </c>
      <c r="B30" s="37" t="s">
        <v>541</v>
      </c>
      <c r="C30" s="42"/>
      <c r="D30" s="42"/>
      <c r="E30" s="41"/>
      <c r="F30" s="42"/>
      <c r="G30" s="42"/>
      <c r="H30" s="50"/>
      <c r="I30" s="41"/>
      <c r="J30" s="50"/>
      <c r="K30" s="50"/>
      <c r="L30" s="41">
        <v>36</v>
      </c>
      <c r="M30" s="50"/>
      <c r="N30" s="50"/>
      <c r="O30" s="50"/>
      <c r="P30" s="50"/>
      <c r="Q30" s="50"/>
      <c r="R30" s="50"/>
      <c r="S30" s="41"/>
      <c r="T30" s="50"/>
      <c r="U30" s="57">
        <f>SUM(C30:T30)</f>
        <v>36</v>
      </c>
      <c r="V30" s="39">
        <f>Z30</f>
        <v>36</v>
      </c>
      <c r="W30" s="81">
        <f t="shared" si="2"/>
        <v>1</v>
      </c>
      <c r="X30">
        <f t="shared" si="3"/>
        <v>36</v>
      </c>
      <c r="Y30">
        <f t="shared" si="4"/>
        <v>0</v>
      </c>
      <c r="Z30">
        <f t="shared" si="5"/>
        <v>36</v>
      </c>
      <c r="AB30">
        <f t="shared" si="6"/>
        <v>0</v>
      </c>
      <c r="AC30">
        <f t="shared" si="7"/>
        <v>0</v>
      </c>
      <c r="AD30">
        <f t="shared" si="8"/>
        <v>0</v>
      </c>
      <c r="AE30">
        <f t="shared" si="9"/>
        <v>0</v>
      </c>
      <c r="AF30">
        <f t="shared" si="10"/>
        <v>0</v>
      </c>
      <c r="AG30">
        <f t="shared" si="11"/>
        <v>0</v>
      </c>
      <c r="AH30">
        <f t="shared" si="12"/>
        <v>0</v>
      </c>
      <c r="AI30">
        <f t="shared" si="13"/>
        <v>0</v>
      </c>
      <c r="AJ30">
        <f t="shared" si="14"/>
        <v>0</v>
      </c>
      <c r="AK30">
        <f t="shared" si="15"/>
        <v>36</v>
      </c>
      <c r="AL30">
        <f t="shared" si="16"/>
        <v>0</v>
      </c>
      <c r="AM30">
        <f t="shared" si="17"/>
        <v>0</v>
      </c>
      <c r="AN30">
        <f t="shared" si="18"/>
        <v>0</v>
      </c>
      <c r="AO30">
        <f t="shared" si="19"/>
        <v>0</v>
      </c>
      <c r="AP30">
        <f t="shared" si="20"/>
        <v>0</v>
      </c>
      <c r="AQ30">
        <f t="shared" si="21"/>
        <v>0</v>
      </c>
      <c r="AR30">
        <f t="shared" si="22"/>
        <v>0</v>
      </c>
      <c r="AS30">
        <f t="shared" si="23"/>
        <v>0</v>
      </c>
    </row>
    <row r="31" spans="1:45" ht="19.5">
      <c r="A31" s="18" t="s">
        <v>34</v>
      </c>
      <c r="B31" s="37" t="s">
        <v>437</v>
      </c>
      <c r="C31" s="42"/>
      <c r="D31" s="42"/>
      <c r="E31" s="41"/>
      <c r="F31" s="42">
        <v>2</v>
      </c>
      <c r="G31" s="42">
        <v>6</v>
      </c>
      <c r="H31" s="50">
        <v>6</v>
      </c>
      <c r="I31" s="41"/>
      <c r="J31" s="50">
        <v>3</v>
      </c>
      <c r="K31" s="50"/>
      <c r="L31" s="41"/>
      <c r="M31" s="50">
        <v>8</v>
      </c>
      <c r="N31" s="50">
        <v>8</v>
      </c>
      <c r="O31" s="50"/>
      <c r="P31" s="50"/>
      <c r="Q31" s="50"/>
      <c r="R31" s="50"/>
      <c r="S31" s="41"/>
      <c r="T31" s="42"/>
      <c r="U31" s="57">
        <f>SUM(C31:T31)</f>
        <v>33</v>
      </c>
      <c r="V31" s="39">
        <f>Z31</f>
        <v>33</v>
      </c>
      <c r="W31" s="81">
        <f t="shared" si="2"/>
        <v>6</v>
      </c>
      <c r="X31">
        <f t="shared" si="3"/>
        <v>0</v>
      </c>
      <c r="Y31">
        <f t="shared" si="4"/>
        <v>33</v>
      </c>
      <c r="Z31">
        <f t="shared" si="5"/>
        <v>33</v>
      </c>
      <c r="AB31">
        <f t="shared" si="6"/>
        <v>0</v>
      </c>
      <c r="AC31">
        <f t="shared" si="7"/>
        <v>0</v>
      </c>
      <c r="AD31">
        <f t="shared" si="8"/>
        <v>0</v>
      </c>
      <c r="AE31">
        <f t="shared" si="9"/>
        <v>2</v>
      </c>
      <c r="AF31">
        <f t="shared" si="10"/>
        <v>6</v>
      </c>
      <c r="AG31">
        <f t="shared" si="11"/>
        <v>6</v>
      </c>
      <c r="AH31">
        <f t="shared" si="12"/>
        <v>0</v>
      </c>
      <c r="AI31">
        <f t="shared" si="13"/>
        <v>3</v>
      </c>
      <c r="AJ31">
        <f t="shared" si="14"/>
        <v>0</v>
      </c>
      <c r="AK31">
        <f t="shared" si="15"/>
        <v>0</v>
      </c>
      <c r="AL31">
        <f t="shared" si="16"/>
        <v>8</v>
      </c>
      <c r="AM31">
        <f t="shared" si="17"/>
        <v>8</v>
      </c>
      <c r="AN31">
        <f t="shared" si="18"/>
        <v>0</v>
      </c>
      <c r="AO31">
        <f t="shared" si="19"/>
        <v>0</v>
      </c>
      <c r="AP31">
        <f t="shared" si="20"/>
        <v>0</v>
      </c>
      <c r="AQ31">
        <f t="shared" si="21"/>
        <v>0</v>
      </c>
      <c r="AR31">
        <f t="shared" si="22"/>
        <v>0</v>
      </c>
      <c r="AS31">
        <f t="shared" si="23"/>
        <v>0</v>
      </c>
    </row>
    <row r="32" spans="1:45" ht="19.5">
      <c r="A32" s="18" t="s">
        <v>35</v>
      </c>
      <c r="B32" s="37" t="s">
        <v>146</v>
      </c>
      <c r="C32" s="42"/>
      <c r="D32" s="42"/>
      <c r="E32" s="41"/>
      <c r="F32" s="42"/>
      <c r="G32" s="42"/>
      <c r="H32" s="50"/>
      <c r="I32" s="41"/>
      <c r="J32" s="50"/>
      <c r="K32" s="42"/>
      <c r="L32" s="41"/>
      <c r="M32" s="42">
        <v>14</v>
      </c>
      <c r="N32" s="42"/>
      <c r="O32" s="42"/>
      <c r="P32" s="42"/>
      <c r="Q32" s="50"/>
      <c r="R32" s="50">
        <v>18</v>
      </c>
      <c r="S32" s="41"/>
      <c r="T32" s="50"/>
      <c r="U32" s="57">
        <f>SUM(C32:T32)</f>
        <v>32</v>
      </c>
      <c r="V32" s="39">
        <f>Z32</f>
        <v>32</v>
      </c>
      <c r="W32" s="81">
        <f t="shared" si="2"/>
        <v>2</v>
      </c>
      <c r="X32">
        <f t="shared" si="3"/>
        <v>0</v>
      </c>
      <c r="Y32">
        <f t="shared" si="4"/>
        <v>32</v>
      </c>
      <c r="Z32">
        <f t="shared" si="5"/>
        <v>32</v>
      </c>
      <c r="AB32">
        <f t="shared" si="6"/>
        <v>0</v>
      </c>
      <c r="AC32">
        <f t="shared" si="7"/>
        <v>0</v>
      </c>
      <c r="AD32">
        <f t="shared" si="8"/>
        <v>0</v>
      </c>
      <c r="AE32">
        <f t="shared" si="9"/>
        <v>0</v>
      </c>
      <c r="AF32">
        <f t="shared" si="10"/>
        <v>0</v>
      </c>
      <c r="AG32">
        <f t="shared" si="11"/>
        <v>0</v>
      </c>
      <c r="AH32">
        <f t="shared" si="12"/>
        <v>0</v>
      </c>
      <c r="AI32">
        <f t="shared" si="13"/>
        <v>0</v>
      </c>
      <c r="AJ32">
        <f t="shared" si="14"/>
        <v>0</v>
      </c>
      <c r="AK32">
        <f t="shared" si="15"/>
        <v>0</v>
      </c>
      <c r="AL32">
        <f t="shared" si="16"/>
        <v>14</v>
      </c>
      <c r="AM32">
        <f t="shared" si="17"/>
        <v>0</v>
      </c>
      <c r="AN32">
        <f t="shared" si="18"/>
        <v>0</v>
      </c>
      <c r="AO32">
        <f t="shared" si="19"/>
        <v>0</v>
      </c>
      <c r="AP32">
        <f t="shared" si="20"/>
        <v>0</v>
      </c>
      <c r="AQ32">
        <f t="shared" si="21"/>
        <v>18</v>
      </c>
      <c r="AR32">
        <f t="shared" si="22"/>
        <v>0</v>
      </c>
      <c r="AS32">
        <f t="shared" si="23"/>
        <v>0</v>
      </c>
    </row>
    <row r="33" spans="1:45" ht="19.5">
      <c r="A33" s="18" t="s">
        <v>36</v>
      </c>
      <c r="B33" s="37" t="s">
        <v>542</v>
      </c>
      <c r="C33" s="42"/>
      <c r="D33" s="42"/>
      <c r="E33" s="41"/>
      <c r="F33" s="42"/>
      <c r="G33" s="42"/>
      <c r="H33" s="50"/>
      <c r="I33" s="41"/>
      <c r="J33" s="50"/>
      <c r="K33" s="50"/>
      <c r="L33" s="41">
        <v>32</v>
      </c>
      <c r="M33" s="50"/>
      <c r="N33" s="50"/>
      <c r="O33" s="50"/>
      <c r="P33" s="50"/>
      <c r="Q33" s="50"/>
      <c r="R33" s="50"/>
      <c r="S33" s="41"/>
      <c r="T33" s="42"/>
      <c r="U33" s="57">
        <f>SUM(C33:T33)</f>
        <v>32</v>
      </c>
      <c r="V33" s="39">
        <f>Z33</f>
        <v>32</v>
      </c>
      <c r="W33" s="81">
        <f t="shared" si="2"/>
        <v>1</v>
      </c>
      <c r="X33">
        <f t="shared" si="3"/>
        <v>32</v>
      </c>
      <c r="Y33">
        <f t="shared" si="4"/>
        <v>0</v>
      </c>
      <c r="Z33">
        <f t="shared" si="5"/>
        <v>32</v>
      </c>
      <c r="AB33">
        <f t="shared" si="6"/>
        <v>0</v>
      </c>
      <c r="AC33">
        <f t="shared" si="7"/>
        <v>0</v>
      </c>
      <c r="AD33">
        <f t="shared" si="8"/>
        <v>0</v>
      </c>
      <c r="AE33">
        <f t="shared" si="9"/>
        <v>0</v>
      </c>
      <c r="AF33">
        <f t="shared" si="10"/>
        <v>0</v>
      </c>
      <c r="AG33">
        <f t="shared" si="11"/>
        <v>0</v>
      </c>
      <c r="AH33">
        <f t="shared" si="12"/>
        <v>0</v>
      </c>
      <c r="AI33">
        <f t="shared" si="13"/>
        <v>0</v>
      </c>
      <c r="AJ33">
        <f t="shared" si="14"/>
        <v>0</v>
      </c>
      <c r="AK33">
        <f t="shared" si="15"/>
        <v>32</v>
      </c>
      <c r="AL33">
        <f t="shared" si="16"/>
        <v>0</v>
      </c>
      <c r="AM33">
        <f t="shared" si="17"/>
        <v>0</v>
      </c>
      <c r="AN33">
        <f t="shared" si="18"/>
        <v>0</v>
      </c>
      <c r="AO33">
        <f t="shared" si="19"/>
        <v>0</v>
      </c>
      <c r="AP33">
        <f t="shared" si="20"/>
        <v>0</v>
      </c>
      <c r="AQ33">
        <f t="shared" si="21"/>
        <v>0</v>
      </c>
      <c r="AR33">
        <f t="shared" si="22"/>
        <v>0</v>
      </c>
      <c r="AS33">
        <f t="shared" si="23"/>
        <v>0</v>
      </c>
    </row>
    <row r="34" spans="1:45" ht="19.5">
      <c r="A34" s="18" t="s">
        <v>37</v>
      </c>
      <c r="B34" s="37" t="s">
        <v>425</v>
      </c>
      <c r="C34" s="42">
        <v>16</v>
      </c>
      <c r="D34" s="42"/>
      <c r="E34" s="41"/>
      <c r="F34" s="42">
        <v>14</v>
      </c>
      <c r="G34" s="42"/>
      <c r="H34" s="50"/>
      <c r="I34" s="41"/>
      <c r="J34" s="50"/>
      <c r="K34" s="50"/>
      <c r="L34" s="41"/>
      <c r="M34" s="50"/>
      <c r="N34" s="50"/>
      <c r="O34" s="50"/>
      <c r="P34" s="50"/>
      <c r="Q34" s="50"/>
      <c r="R34" s="50"/>
      <c r="S34" s="41"/>
      <c r="T34" s="42"/>
      <c r="U34" s="57">
        <f>SUM(C34:T34)</f>
        <v>30</v>
      </c>
      <c r="V34" s="39">
        <f>Z34</f>
        <v>30</v>
      </c>
      <c r="W34" s="81">
        <f t="shared" si="2"/>
        <v>2</v>
      </c>
      <c r="X34">
        <f t="shared" si="3"/>
        <v>0</v>
      </c>
      <c r="Y34">
        <f t="shared" si="4"/>
        <v>30</v>
      </c>
      <c r="Z34">
        <f t="shared" si="5"/>
        <v>30</v>
      </c>
      <c r="AB34">
        <f t="shared" si="6"/>
        <v>16</v>
      </c>
      <c r="AC34">
        <f t="shared" si="7"/>
        <v>0</v>
      </c>
      <c r="AD34">
        <f t="shared" si="8"/>
        <v>0</v>
      </c>
      <c r="AE34">
        <f t="shared" si="9"/>
        <v>14</v>
      </c>
      <c r="AF34">
        <f t="shared" si="10"/>
        <v>0</v>
      </c>
      <c r="AG34">
        <f t="shared" si="11"/>
        <v>0</v>
      </c>
      <c r="AH34">
        <f t="shared" si="12"/>
        <v>0</v>
      </c>
      <c r="AI34">
        <f t="shared" si="13"/>
        <v>0</v>
      </c>
      <c r="AJ34">
        <f t="shared" si="14"/>
        <v>0</v>
      </c>
      <c r="AK34">
        <f t="shared" si="15"/>
        <v>0</v>
      </c>
      <c r="AL34">
        <f t="shared" si="16"/>
        <v>0</v>
      </c>
      <c r="AM34">
        <f t="shared" si="17"/>
        <v>0</v>
      </c>
      <c r="AN34">
        <f t="shared" si="18"/>
        <v>0</v>
      </c>
      <c r="AO34">
        <f t="shared" si="19"/>
        <v>0</v>
      </c>
      <c r="AP34">
        <f t="shared" si="20"/>
        <v>0</v>
      </c>
      <c r="AQ34">
        <f t="shared" si="21"/>
        <v>0</v>
      </c>
      <c r="AR34">
        <f t="shared" si="22"/>
        <v>0</v>
      </c>
      <c r="AS34">
        <f t="shared" si="23"/>
        <v>0</v>
      </c>
    </row>
    <row r="35" spans="1:45" ht="19.5">
      <c r="A35" s="18" t="s">
        <v>38</v>
      </c>
      <c r="B35" s="37" t="s">
        <v>149</v>
      </c>
      <c r="C35" s="42">
        <v>6</v>
      </c>
      <c r="D35" s="42"/>
      <c r="E35" s="41"/>
      <c r="F35" s="42"/>
      <c r="G35" s="42"/>
      <c r="H35" s="50"/>
      <c r="I35" s="41"/>
      <c r="J35" s="50">
        <v>11</v>
      </c>
      <c r="K35" s="50"/>
      <c r="L35" s="41"/>
      <c r="M35" s="50"/>
      <c r="N35" s="50">
        <v>12</v>
      </c>
      <c r="O35" s="50"/>
      <c r="P35" s="50"/>
      <c r="Q35" s="50"/>
      <c r="R35" s="50"/>
      <c r="S35" s="41"/>
      <c r="T35" s="42"/>
      <c r="U35" s="57">
        <f aca="true" t="shared" si="24" ref="U35:U66">SUM(C35:T35)</f>
        <v>29</v>
      </c>
      <c r="V35" s="39">
        <f aca="true" t="shared" si="25" ref="V35:V66">Z35</f>
        <v>29</v>
      </c>
      <c r="W35" s="81">
        <f aca="true" t="shared" si="26" ref="W35:W66">COUNT(C35:T35)</f>
        <v>3</v>
      </c>
      <c r="X35">
        <f t="shared" si="3"/>
        <v>0</v>
      </c>
      <c r="Y35">
        <f t="shared" si="4"/>
        <v>29</v>
      </c>
      <c r="Z35">
        <f t="shared" si="5"/>
        <v>29</v>
      </c>
      <c r="AB35">
        <f t="shared" si="6"/>
        <v>6</v>
      </c>
      <c r="AC35">
        <f t="shared" si="7"/>
        <v>0</v>
      </c>
      <c r="AD35">
        <f t="shared" si="8"/>
        <v>0</v>
      </c>
      <c r="AE35">
        <f t="shared" si="9"/>
        <v>0</v>
      </c>
      <c r="AF35">
        <f t="shared" si="10"/>
        <v>0</v>
      </c>
      <c r="AG35">
        <f t="shared" si="11"/>
        <v>0</v>
      </c>
      <c r="AH35">
        <f t="shared" si="12"/>
        <v>0</v>
      </c>
      <c r="AI35">
        <f t="shared" si="13"/>
        <v>11</v>
      </c>
      <c r="AJ35">
        <f t="shared" si="14"/>
        <v>0</v>
      </c>
      <c r="AK35">
        <f t="shared" si="15"/>
        <v>0</v>
      </c>
      <c r="AL35">
        <f t="shared" si="16"/>
        <v>0</v>
      </c>
      <c r="AM35">
        <f t="shared" si="17"/>
        <v>12</v>
      </c>
      <c r="AN35">
        <f t="shared" si="18"/>
        <v>0</v>
      </c>
      <c r="AO35">
        <f t="shared" si="19"/>
        <v>0</v>
      </c>
      <c r="AP35">
        <f t="shared" si="20"/>
        <v>0</v>
      </c>
      <c r="AQ35">
        <f t="shared" si="21"/>
        <v>0</v>
      </c>
      <c r="AR35">
        <f t="shared" si="22"/>
        <v>0</v>
      </c>
      <c r="AS35">
        <f t="shared" si="23"/>
        <v>0</v>
      </c>
    </row>
    <row r="36" spans="1:45" ht="19.5">
      <c r="A36" s="18" t="s">
        <v>39</v>
      </c>
      <c r="B36" s="37" t="s">
        <v>435</v>
      </c>
      <c r="C36" s="42"/>
      <c r="D36" s="42"/>
      <c r="E36" s="41">
        <v>28</v>
      </c>
      <c r="F36" s="42"/>
      <c r="G36" s="42"/>
      <c r="H36" s="50"/>
      <c r="I36" s="41"/>
      <c r="J36" s="50"/>
      <c r="K36" s="50"/>
      <c r="L36" s="41"/>
      <c r="M36" s="50"/>
      <c r="N36" s="50"/>
      <c r="O36" s="50"/>
      <c r="P36" s="50"/>
      <c r="Q36" s="50"/>
      <c r="R36" s="50"/>
      <c r="S36" s="41"/>
      <c r="T36" s="42"/>
      <c r="U36" s="57">
        <f t="shared" si="24"/>
        <v>28</v>
      </c>
      <c r="V36" s="39">
        <f t="shared" si="25"/>
        <v>28</v>
      </c>
      <c r="W36" s="81">
        <f t="shared" si="26"/>
        <v>1</v>
      </c>
      <c r="X36">
        <f t="shared" si="3"/>
        <v>28</v>
      </c>
      <c r="Y36">
        <f t="shared" si="4"/>
        <v>0</v>
      </c>
      <c r="Z36">
        <f t="shared" si="5"/>
        <v>28</v>
      </c>
      <c r="AB36">
        <f t="shared" si="6"/>
        <v>0</v>
      </c>
      <c r="AC36">
        <f t="shared" si="7"/>
        <v>0</v>
      </c>
      <c r="AD36">
        <f t="shared" si="8"/>
        <v>28</v>
      </c>
      <c r="AE36">
        <f t="shared" si="9"/>
        <v>0</v>
      </c>
      <c r="AF36">
        <f t="shared" si="10"/>
        <v>0</v>
      </c>
      <c r="AG36">
        <f t="shared" si="11"/>
        <v>0</v>
      </c>
      <c r="AH36">
        <f t="shared" si="12"/>
        <v>0</v>
      </c>
      <c r="AI36">
        <f t="shared" si="13"/>
        <v>0</v>
      </c>
      <c r="AJ36">
        <f t="shared" si="14"/>
        <v>0</v>
      </c>
      <c r="AK36">
        <f t="shared" si="15"/>
        <v>0</v>
      </c>
      <c r="AL36">
        <f t="shared" si="16"/>
        <v>0</v>
      </c>
      <c r="AM36">
        <f t="shared" si="17"/>
        <v>0</v>
      </c>
      <c r="AN36">
        <f t="shared" si="18"/>
        <v>0</v>
      </c>
      <c r="AO36">
        <f t="shared" si="19"/>
        <v>0</v>
      </c>
      <c r="AP36">
        <f t="shared" si="20"/>
        <v>0</v>
      </c>
      <c r="AQ36">
        <f t="shared" si="21"/>
        <v>0</v>
      </c>
      <c r="AR36">
        <f t="shared" si="22"/>
        <v>0</v>
      </c>
      <c r="AS36">
        <f t="shared" si="23"/>
        <v>0</v>
      </c>
    </row>
    <row r="37" spans="1:45" ht="19.5">
      <c r="A37" s="18" t="s">
        <v>40</v>
      </c>
      <c r="B37" s="37" t="s">
        <v>17</v>
      </c>
      <c r="C37" s="42">
        <v>14</v>
      </c>
      <c r="D37" s="42"/>
      <c r="E37" s="33"/>
      <c r="F37" s="50"/>
      <c r="G37" s="42">
        <v>14</v>
      </c>
      <c r="H37" s="50"/>
      <c r="I37" s="41"/>
      <c r="J37" s="50"/>
      <c r="K37" s="42"/>
      <c r="L37" s="33"/>
      <c r="M37" s="42"/>
      <c r="N37" s="42"/>
      <c r="O37" s="56"/>
      <c r="P37" s="56"/>
      <c r="Q37" s="50"/>
      <c r="R37" s="42"/>
      <c r="S37" s="33"/>
      <c r="T37" s="42"/>
      <c r="U37" s="57">
        <f t="shared" si="24"/>
        <v>28</v>
      </c>
      <c r="V37" s="39">
        <f t="shared" si="25"/>
        <v>28</v>
      </c>
      <c r="W37" s="81">
        <f t="shared" si="26"/>
        <v>2</v>
      </c>
      <c r="X37">
        <f t="shared" si="3"/>
        <v>0</v>
      </c>
      <c r="Y37">
        <f t="shared" si="4"/>
        <v>28</v>
      </c>
      <c r="Z37">
        <f t="shared" si="5"/>
        <v>28</v>
      </c>
      <c r="AB37">
        <f t="shared" si="6"/>
        <v>14</v>
      </c>
      <c r="AC37">
        <f t="shared" si="7"/>
        <v>0</v>
      </c>
      <c r="AD37">
        <f t="shared" si="8"/>
        <v>0</v>
      </c>
      <c r="AE37">
        <f t="shared" si="9"/>
        <v>0</v>
      </c>
      <c r="AF37">
        <f t="shared" si="10"/>
        <v>14</v>
      </c>
      <c r="AG37">
        <f t="shared" si="11"/>
        <v>0</v>
      </c>
      <c r="AH37">
        <f t="shared" si="12"/>
        <v>0</v>
      </c>
      <c r="AI37">
        <f t="shared" si="13"/>
        <v>0</v>
      </c>
      <c r="AJ37">
        <f t="shared" si="14"/>
        <v>0</v>
      </c>
      <c r="AK37">
        <f t="shared" si="15"/>
        <v>0</v>
      </c>
      <c r="AL37">
        <f t="shared" si="16"/>
        <v>0</v>
      </c>
      <c r="AM37">
        <f t="shared" si="17"/>
        <v>0</v>
      </c>
      <c r="AN37">
        <f t="shared" si="18"/>
        <v>0</v>
      </c>
      <c r="AO37">
        <f t="shared" si="19"/>
        <v>0</v>
      </c>
      <c r="AP37">
        <f t="shared" si="20"/>
        <v>0</v>
      </c>
      <c r="AQ37">
        <f t="shared" si="21"/>
        <v>0</v>
      </c>
      <c r="AR37">
        <f t="shared" si="22"/>
        <v>0</v>
      </c>
      <c r="AS37">
        <f t="shared" si="23"/>
        <v>0</v>
      </c>
    </row>
    <row r="38" spans="1:45" ht="19.5">
      <c r="A38" s="18" t="s">
        <v>41</v>
      </c>
      <c r="B38" s="37" t="s">
        <v>192</v>
      </c>
      <c r="C38" s="42"/>
      <c r="D38" s="42"/>
      <c r="E38" s="41"/>
      <c r="F38" s="42"/>
      <c r="G38" s="42"/>
      <c r="H38" s="50"/>
      <c r="I38" s="41"/>
      <c r="J38" s="50"/>
      <c r="K38" s="50"/>
      <c r="L38" s="41"/>
      <c r="M38" s="50"/>
      <c r="N38" s="50"/>
      <c r="O38" s="50"/>
      <c r="P38" s="50">
        <v>25</v>
      </c>
      <c r="Q38" s="50"/>
      <c r="R38" s="50"/>
      <c r="S38" s="41"/>
      <c r="T38" s="42"/>
      <c r="U38" s="57">
        <f t="shared" si="24"/>
        <v>25</v>
      </c>
      <c r="V38" s="39">
        <f t="shared" si="25"/>
        <v>25</v>
      </c>
      <c r="W38" s="81">
        <f t="shared" si="26"/>
        <v>1</v>
      </c>
      <c r="X38">
        <f t="shared" si="3"/>
        <v>0</v>
      </c>
      <c r="Y38">
        <f t="shared" si="4"/>
        <v>25</v>
      </c>
      <c r="Z38">
        <f t="shared" si="5"/>
        <v>25</v>
      </c>
      <c r="AB38">
        <f t="shared" si="6"/>
        <v>0</v>
      </c>
      <c r="AC38">
        <f t="shared" si="7"/>
        <v>0</v>
      </c>
      <c r="AD38">
        <f t="shared" si="8"/>
        <v>0</v>
      </c>
      <c r="AE38">
        <f t="shared" si="9"/>
        <v>0</v>
      </c>
      <c r="AF38">
        <f t="shared" si="10"/>
        <v>0</v>
      </c>
      <c r="AG38">
        <f t="shared" si="11"/>
        <v>0</v>
      </c>
      <c r="AH38">
        <f t="shared" si="12"/>
        <v>0</v>
      </c>
      <c r="AI38">
        <f t="shared" si="13"/>
        <v>0</v>
      </c>
      <c r="AJ38">
        <f t="shared" si="14"/>
        <v>0</v>
      </c>
      <c r="AK38">
        <f t="shared" si="15"/>
        <v>0</v>
      </c>
      <c r="AL38">
        <f t="shared" si="16"/>
        <v>0</v>
      </c>
      <c r="AM38">
        <f t="shared" si="17"/>
        <v>0</v>
      </c>
      <c r="AN38">
        <f t="shared" si="18"/>
        <v>0</v>
      </c>
      <c r="AO38">
        <f t="shared" si="19"/>
        <v>25</v>
      </c>
      <c r="AP38">
        <f t="shared" si="20"/>
        <v>0</v>
      </c>
      <c r="AQ38">
        <f t="shared" si="21"/>
        <v>0</v>
      </c>
      <c r="AR38">
        <f t="shared" si="22"/>
        <v>0</v>
      </c>
      <c r="AS38">
        <f t="shared" si="23"/>
        <v>0</v>
      </c>
    </row>
    <row r="39" spans="1:45" ht="19.5">
      <c r="A39" s="18" t="s">
        <v>42</v>
      </c>
      <c r="B39" s="37" t="s">
        <v>438</v>
      </c>
      <c r="C39" s="42"/>
      <c r="D39" s="42"/>
      <c r="E39" s="41"/>
      <c r="F39" s="42"/>
      <c r="G39" s="42">
        <v>25</v>
      </c>
      <c r="H39" s="50"/>
      <c r="I39" s="41"/>
      <c r="J39" s="50"/>
      <c r="K39" s="50"/>
      <c r="L39" s="41"/>
      <c r="M39" s="50"/>
      <c r="N39" s="50"/>
      <c r="O39" s="50"/>
      <c r="P39" s="50"/>
      <c r="Q39" s="50"/>
      <c r="R39" s="50"/>
      <c r="S39" s="41"/>
      <c r="T39" s="42"/>
      <c r="U39" s="57">
        <f t="shared" si="24"/>
        <v>25</v>
      </c>
      <c r="V39" s="39">
        <f t="shared" si="25"/>
        <v>25</v>
      </c>
      <c r="W39" s="81">
        <f t="shared" si="26"/>
        <v>1</v>
      </c>
      <c r="X39">
        <f t="shared" si="3"/>
        <v>0</v>
      </c>
      <c r="Y39">
        <f t="shared" si="4"/>
        <v>25</v>
      </c>
      <c r="Z39">
        <f t="shared" si="5"/>
        <v>25</v>
      </c>
      <c r="AB39">
        <f t="shared" si="6"/>
        <v>0</v>
      </c>
      <c r="AC39">
        <f t="shared" si="7"/>
        <v>0</v>
      </c>
      <c r="AD39">
        <f t="shared" si="8"/>
        <v>0</v>
      </c>
      <c r="AE39">
        <f t="shared" si="9"/>
        <v>0</v>
      </c>
      <c r="AF39">
        <f t="shared" si="10"/>
        <v>25</v>
      </c>
      <c r="AG39">
        <f t="shared" si="11"/>
        <v>0</v>
      </c>
      <c r="AH39">
        <f t="shared" si="12"/>
        <v>0</v>
      </c>
      <c r="AI39">
        <f t="shared" si="13"/>
        <v>0</v>
      </c>
      <c r="AJ39">
        <f t="shared" si="14"/>
        <v>0</v>
      </c>
      <c r="AK39">
        <f t="shared" si="15"/>
        <v>0</v>
      </c>
      <c r="AL39">
        <f t="shared" si="16"/>
        <v>0</v>
      </c>
      <c r="AM39">
        <f t="shared" si="17"/>
        <v>0</v>
      </c>
      <c r="AN39">
        <f t="shared" si="18"/>
        <v>0</v>
      </c>
      <c r="AO39">
        <f t="shared" si="19"/>
        <v>0</v>
      </c>
      <c r="AP39">
        <f t="shared" si="20"/>
        <v>0</v>
      </c>
      <c r="AQ39">
        <f t="shared" si="21"/>
        <v>0</v>
      </c>
      <c r="AR39">
        <f t="shared" si="22"/>
        <v>0</v>
      </c>
      <c r="AS39">
        <f t="shared" si="23"/>
        <v>0</v>
      </c>
    </row>
    <row r="40" spans="1:45" ht="19.5">
      <c r="A40" s="18" t="s">
        <v>44</v>
      </c>
      <c r="B40" s="37" t="s">
        <v>427</v>
      </c>
      <c r="C40" s="42">
        <v>12</v>
      </c>
      <c r="D40" s="42"/>
      <c r="E40" s="41"/>
      <c r="F40" s="42"/>
      <c r="G40" s="42"/>
      <c r="H40" s="50"/>
      <c r="I40" s="41"/>
      <c r="J40" s="50">
        <v>12</v>
      </c>
      <c r="K40" s="50"/>
      <c r="L40" s="41"/>
      <c r="M40" s="50"/>
      <c r="N40" s="50"/>
      <c r="O40" s="50"/>
      <c r="P40" s="50"/>
      <c r="Q40" s="50"/>
      <c r="R40" s="50"/>
      <c r="S40" s="41"/>
      <c r="T40" s="42"/>
      <c r="U40" s="57">
        <f t="shared" si="24"/>
        <v>24</v>
      </c>
      <c r="V40" s="39">
        <f t="shared" si="25"/>
        <v>24</v>
      </c>
      <c r="W40" s="81">
        <f t="shared" si="26"/>
        <v>2</v>
      </c>
      <c r="X40">
        <f t="shared" si="3"/>
        <v>0</v>
      </c>
      <c r="Y40">
        <f t="shared" si="4"/>
        <v>24</v>
      </c>
      <c r="Z40">
        <f t="shared" si="5"/>
        <v>24</v>
      </c>
      <c r="AB40">
        <f t="shared" si="6"/>
        <v>12</v>
      </c>
      <c r="AC40">
        <f t="shared" si="7"/>
        <v>0</v>
      </c>
      <c r="AD40">
        <f t="shared" si="8"/>
        <v>0</v>
      </c>
      <c r="AE40">
        <f t="shared" si="9"/>
        <v>0</v>
      </c>
      <c r="AF40">
        <f t="shared" si="10"/>
        <v>0</v>
      </c>
      <c r="AG40">
        <f t="shared" si="11"/>
        <v>0</v>
      </c>
      <c r="AH40">
        <f t="shared" si="12"/>
        <v>0</v>
      </c>
      <c r="AI40">
        <f t="shared" si="13"/>
        <v>12</v>
      </c>
      <c r="AJ40">
        <f t="shared" si="14"/>
        <v>0</v>
      </c>
      <c r="AK40">
        <f t="shared" si="15"/>
        <v>0</v>
      </c>
      <c r="AL40">
        <f t="shared" si="16"/>
        <v>0</v>
      </c>
      <c r="AM40">
        <f t="shared" si="17"/>
        <v>0</v>
      </c>
      <c r="AN40">
        <f t="shared" si="18"/>
        <v>0</v>
      </c>
      <c r="AO40">
        <f t="shared" si="19"/>
        <v>0</v>
      </c>
      <c r="AP40">
        <f t="shared" si="20"/>
        <v>0</v>
      </c>
      <c r="AQ40">
        <f t="shared" si="21"/>
        <v>0</v>
      </c>
      <c r="AR40">
        <f t="shared" si="22"/>
        <v>0</v>
      </c>
      <c r="AS40">
        <f t="shared" si="23"/>
        <v>0</v>
      </c>
    </row>
    <row r="41" spans="1:45" ht="19.5">
      <c r="A41" s="18" t="s">
        <v>45</v>
      </c>
      <c r="B41" s="37" t="s">
        <v>711</v>
      </c>
      <c r="C41" s="42"/>
      <c r="D41" s="42"/>
      <c r="E41" s="41"/>
      <c r="F41" s="42"/>
      <c r="G41" s="42"/>
      <c r="H41" s="50"/>
      <c r="I41" s="41"/>
      <c r="J41" s="50"/>
      <c r="K41" s="50"/>
      <c r="L41" s="41"/>
      <c r="M41" s="50"/>
      <c r="N41" s="50"/>
      <c r="O41" s="50"/>
      <c r="P41" s="50">
        <v>20</v>
      </c>
      <c r="Q41" s="50"/>
      <c r="R41" s="50"/>
      <c r="S41" s="41"/>
      <c r="T41" s="42"/>
      <c r="U41" s="57">
        <f t="shared" si="24"/>
        <v>20</v>
      </c>
      <c r="V41" s="39">
        <f t="shared" si="25"/>
        <v>20</v>
      </c>
      <c r="W41" s="81">
        <f t="shared" si="26"/>
        <v>1</v>
      </c>
      <c r="X41">
        <f t="shared" si="3"/>
        <v>0</v>
      </c>
      <c r="Y41">
        <f t="shared" si="4"/>
        <v>20</v>
      </c>
      <c r="Z41">
        <f t="shared" si="5"/>
        <v>20</v>
      </c>
      <c r="AB41">
        <f t="shared" si="6"/>
        <v>0</v>
      </c>
      <c r="AC41">
        <f t="shared" si="7"/>
        <v>0</v>
      </c>
      <c r="AD41">
        <f t="shared" si="8"/>
        <v>0</v>
      </c>
      <c r="AE41">
        <f t="shared" si="9"/>
        <v>0</v>
      </c>
      <c r="AF41">
        <f t="shared" si="10"/>
        <v>0</v>
      </c>
      <c r="AG41">
        <f t="shared" si="11"/>
        <v>0</v>
      </c>
      <c r="AH41">
        <f t="shared" si="12"/>
        <v>0</v>
      </c>
      <c r="AI41">
        <f t="shared" si="13"/>
        <v>0</v>
      </c>
      <c r="AJ41">
        <f t="shared" si="14"/>
        <v>0</v>
      </c>
      <c r="AK41">
        <f t="shared" si="15"/>
        <v>0</v>
      </c>
      <c r="AL41">
        <f t="shared" si="16"/>
        <v>0</v>
      </c>
      <c r="AM41">
        <f t="shared" si="17"/>
        <v>0</v>
      </c>
      <c r="AN41">
        <f t="shared" si="18"/>
        <v>0</v>
      </c>
      <c r="AO41">
        <f t="shared" si="19"/>
        <v>20</v>
      </c>
      <c r="AP41">
        <f t="shared" si="20"/>
        <v>0</v>
      </c>
      <c r="AQ41">
        <f t="shared" si="21"/>
        <v>0</v>
      </c>
      <c r="AR41">
        <f t="shared" si="22"/>
        <v>0</v>
      </c>
      <c r="AS41">
        <f t="shared" si="23"/>
        <v>0</v>
      </c>
    </row>
    <row r="42" spans="1:45" ht="19.5">
      <c r="A42" s="18" t="s">
        <v>46</v>
      </c>
      <c r="B42" s="37" t="s">
        <v>118</v>
      </c>
      <c r="C42" s="42"/>
      <c r="D42" s="42">
        <v>3</v>
      </c>
      <c r="E42" s="41"/>
      <c r="F42" s="42"/>
      <c r="G42" s="42"/>
      <c r="H42" s="50"/>
      <c r="I42" s="41"/>
      <c r="J42" s="50"/>
      <c r="K42" s="50"/>
      <c r="L42" s="41"/>
      <c r="M42" s="50"/>
      <c r="N42" s="50"/>
      <c r="O42" s="50">
        <v>13</v>
      </c>
      <c r="P42" s="50"/>
      <c r="Q42" s="50"/>
      <c r="R42" s="50">
        <v>3</v>
      </c>
      <c r="S42" s="41"/>
      <c r="T42" s="42"/>
      <c r="U42" s="57">
        <f t="shared" si="24"/>
        <v>19</v>
      </c>
      <c r="V42" s="39">
        <f t="shared" si="25"/>
        <v>19</v>
      </c>
      <c r="W42" s="81">
        <f t="shared" si="26"/>
        <v>3</v>
      </c>
      <c r="X42">
        <f t="shared" si="3"/>
        <v>0</v>
      </c>
      <c r="Y42">
        <f t="shared" si="4"/>
        <v>19</v>
      </c>
      <c r="Z42">
        <f t="shared" si="5"/>
        <v>19</v>
      </c>
      <c r="AB42">
        <f t="shared" si="6"/>
        <v>0</v>
      </c>
      <c r="AC42">
        <f t="shared" si="7"/>
        <v>3</v>
      </c>
      <c r="AD42">
        <f t="shared" si="8"/>
        <v>0</v>
      </c>
      <c r="AE42">
        <f t="shared" si="9"/>
        <v>0</v>
      </c>
      <c r="AF42">
        <f t="shared" si="10"/>
        <v>0</v>
      </c>
      <c r="AG42">
        <f t="shared" si="11"/>
        <v>0</v>
      </c>
      <c r="AH42">
        <f t="shared" si="12"/>
        <v>0</v>
      </c>
      <c r="AI42">
        <f t="shared" si="13"/>
        <v>0</v>
      </c>
      <c r="AJ42">
        <f t="shared" si="14"/>
        <v>0</v>
      </c>
      <c r="AK42">
        <f t="shared" si="15"/>
        <v>0</v>
      </c>
      <c r="AL42">
        <f t="shared" si="16"/>
        <v>0</v>
      </c>
      <c r="AM42">
        <f t="shared" si="17"/>
        <v>0</v>
      </c>
      <c r="AN42">
        <f t="shared" si="18"/>
        <v>13</v>
      </c>
      <c r="AO42">
        <f t="shared" si="19"/>
        <v>0</v>
      </c>
      <c r="AP42">
        <f t="shared" si="20"/>
        <v>0</v>
      </c>
      <c r="AQ42">
        <f t="shared" si="21"/>
        <v>3</v>
      </c>
      <c r="AR42">
        <f t="shared" si="22"/>
        <v>0</v>
      </c>
      <c r="AS42">
        <f t="shared" si="23"/>
        <v>0</v>
      </c>
    </row>
    <row r="43" spans="1:45" ht="19.5">
      <c r="A43" s="18" t="s">
        <v>47</v>
      </c>
      <c r="B43" s="37" t="s">
        <v>128</v>
      </c>
      <c r="C43" s="42"/>
      <c r="D43" s="42"/>
      <c r="E43" s="41"/>
      <c r="F43" s="42"/>
      <c r="G43" s="42"/>
      <c r="H43" s="50">
        <v>12</v>
      </c>
      <c r="I43" s="41"/>
      <c r="J43" s="50"/>
      <c r="K43" s="50"/>
      <c r="L43" s="41"/>
      <c r="M43" s="42"/>
      <c r="N43" s="42"/>
      <c r="O43" s="42"/>
      <c r="P43" s="42"/>
      <c r="Q43" s="50"/>
      <c r="R43" s="50">
        <v>7</v>
      </c>
      <c r="S43" s="41"/>
      <c r="T43" s="42"/>
      <c r="U43" s="57">
        <f t="shared" si="24"/>
        <v>19</v>
      </c>
      <c r="V43" s="39">
        <f t="shared" si="25"/>
        <v>19</v>
      </c>
      <c r="W43" s="81">
        <f t="shared" si="26"/>
        <v>2</v>
      </c>
      <c r="X43">
        <f t="shared" si="3"/>
        <v>0</v>
      </c>
      <c r="Y43">
        <f t="shared" si="4"/>
        <v>19</v>
      </c>
      <c r="Z43">
        <f t="shared" si="5"/>
        <v>19</v>
      </c>
      <c r="AB43">
        <f t="shared" si="6"/>
        <v>0</v>
      </c>
      <c r="AC43">
        <f t="shared" si="7"/>
        <v>0</v>
      </c>
      <c r="AD43">
        <f t="shared" si="8"/>
        <v>0</v>
      </c>
      <c r="AE43">
        <f t="shared" si="9"/>
        <v>0</v>
      </c>
      <c r="AF43">
        <f t="shared" si="10"/>
        <v>0</v>
      </c>
      <c r="AG43">
        <f t="shared" si="11"/>
        <v>12</v>
      </c>
      <c r="AH43">
        <f t="shared" si="12"/>
        <v>0</v>
      </c>
      <c r="AI43">
        <f t="shared" si="13"/>
        <v>0</v>
      </c>
      <c r="AJ43">
        <f t="shared" si="14"/>
        <v>0</v>
      </c>
      <c r="AK43">
        <f t="shared" si="15"/>
        <v>0</v>
      </c>
      <c r="AL43">
        <f t="shared" si="16"/>
        <v>0</v>
      </c>
      <c r="AM43">
        <f t="shared" si="17"/>
        <v>0</v>
      </c>
      <c r="AN43">
        <f t="shared" si="18"/>
        <v>0</v>
      </c>
      <c r="AO43">
        <f t="shared" si="19"/>
        <v>0</v>
      </c>
      <c r="AP43">
        <f t="shared" si="20"/>
        <v>0</v>
      </c>
      <c r="AQ43">
        <f t="shared" si="21"/>
        <v>7</v>
      </c>
      <c r="AR43">
        <f t="shared" si="22"/>
        <v>0</v>
      </c>
      <c r="AS43">
        <f t="shared" si="23"/>
        <v>0</v>
      </c>
    </row>
    <row r="44" spans="1:45" ht="19.5">
      <c r="A44" s="18" t="s">
        <v>48</v>
      </c>
      <c r="B44" s="37" t="s">
        <v>130</v>
      </c>
      <c r="C44" s="42"/>
      <c r="D44" s="42">
        <v>5</v>
      </c>
      <c r="E44" s="41"/>
      <c r="F44" s="42"/>
      <c r="G44" s="42"/>
      <c r="H44" s="50">
        <v>9</v>
      </c>
      <c r="I44" s="41"/>
      <c r="J44" s="50"/>
      <c r="K44" s="50"/>
      <c r="L44" s="41"/>
      <c r="M44" s="50"/>
      <c r="N44" s="50"/>
      <c r="O44" s="50"/>
      <c r="P44" s="50"/>
      <c r="Q44" s="50"/>
      <c r="R44" s="50">
        <v>4</v>
      </c>
      <c r="S44" s="41"/>
      <c r="T44" s="42"/>
      <c r="U44" s="57">
        <f t="shared" si="24"/>
        <v>18</v>
      </c>
      <c r="V44" s="39">
        <f t="shared" si="25"/>
        <v>18</v>
      </c>
      <c r="W44" s="81">
        <f t="shared" si="26"/>
        <v>3</v>
      </c>
      <c r="X44">
        <f t="shared" si="3"/>
        <v>0</v>
      </c>
      <c r="Y44">
        <f t="shared" si="4"/>
        <v>18</v>
      </c>
      <c r="Z44">
        <f t="shared" si="5"/>
        <v>18</v>
      </c>
      <c r="AB44">
        <f t="shared" si="6"/>
        <v>0</v>
      </c>
      <c r="AC44">
        <f t="shared" si="7"/>
        <v>5</v>
      </c>
      <c r="AD44">
        <f t="shared" si="8"/>
        <v>0</v>
      </c>
      <c r="AE44">
        <f t="shared" si="9"/>
        <v>0</v>
      </c>
      <c r="AF44">
        <f t="shared" si="10"/>
        <v>0</v>
      </c>
      <c r="AG44">
        <f t="shared" si="11"/>
        <v>9</v>
      </c>
      <c r="AH44">
        <f t="shared" si="12"/>
        <v>0</v>
      </c>
      <c r="AI44">
        <f t="shared" si="13"/>
        <v>0</v>
      </c>
      <c r="AJ44">
        <f t="shared" si="14"/>
        <v>0</v>
      </c>
      <c r="AK44">
        <f t="shared" si="15"/>
        <v>0</v>
      </c>
      <c r="AL44">
        <f t="shared" si="16"/>
        <v>0</v>
      </c>
      <c r="AM44">
        <f t="shared" si="17"/>
        <v>0</v>
      </c>
      <c r="AN44">
        <f t="shared" si="18"/>
        <v>0</v>
      </c>
      <c r="AO44">
        <f t="shared" si="19"/>
        <v>0</v>
      </c>
      <c r="AP44">
        <f t="shared" si="20"/>
        <v>0</v>
      </c>
      <c r="AQ44">
        <f t="shared" si="21"/>
        <v>4</v>
      </c>
      <c r="AR44">
        <f t="shared" si="22"/>
        <v>0</v>
      </c>
      <c r="AS44">
        <f t="shared" si="23"/>
        <v>0</v>
      </c>
    </row>
    <row r="45" spans="1:45" ht="19.5">
      <c r="A45" s="18" t="s">
        <v>49</v>
      </c>
      <c r="B45" s="37" t="s">
        <v>712</v>
      </c>
      <c r="C45" s="42"/>
      <c r="D45" s="42"/>
      <c r="E45" s="41"/>
      <c r="F45" s="42"/>
      <c r="G45" s="42"/>
      <c r="H45" s="50"/>
      <c r="I45" s="41"/>
      <c r="J45" s="50"/>
      <c r="K45" s="50"/>
      <c r="L45" s="41"/>
      <c r="M45" s="50"/>
      <c r="N45" s="50"/>
      <c r="O45" s="50"/>
      <c r="P45" s="50">
        <v>18</v>
      </c>
      <c r="Q45" s="50"/>
      <c r="R45" s="50"/>
      <c r="S45" s="41"/>
      <c r="T45" s="42"/>
      <c r="U45" s="57">
        <f t="shared" si="24"/>
        <v>18</v>
      </c>
      <c r="V45" s="39">
        <f t="shared" si="25"/>
        <v>18</v>
      </c>
      <c r="W45" s="81">
        <f t="shared" si="26"/>
        <v>1</v>
      </c>
      <c r="X45">
        <f t="shared" si="3"/>
        <v>0</v>
      </c>
      <c r="Y45">
        <f t="shared" si="4"/>
        <v>18</v>
      </c>
      <c r="Z45">
        <f t="shared" si="5"/>
        <v>18</v>
      </c>
      <c r="AB45">
        <f t="shared" si="6"/>
        <v>0</v>
      </c>
      <c r="AC45">
        <f t="shared" si="7"/>
        <v>0</v>
      </c>
      <c r="AD45">
        <f t="shared" si="8"/>
        <v>0</v>
      </c>
      <c r="AE45">
        <f t="shared" si="9"/>
        <v>0</v>
      </c>
      <c r="AF45">
        <f t="shared" si="10"/>
        <v>0</v>
      </c>
      <c r="AG45">
        <f t="shared" si="11"/>
        <v>0</v>
      </c>
      <c r="AH45">
        <f t="shared" si="12"/>
        <v>0</v>
      </c>
      <c r="AI45">
        <f t="shared" si="13"/>
        <v>0</v>
      </c>
      <c r="AJ45">
        <f t="shared" si="14"/>
        <v>0</v>
      </c>
      <c r="AK45">
        <f t="shared" si="15"/>
        <v>0</v>
      </c>
      <c r="AL45">
        <f t="shared" si="16"/>
        <v>0</v>
      </c>
      <c r="AM45">
        <f t="shared" si="17"/>
        <v>0</v>
      </c>
      <c r="AN45">
        <f t="shared" si="18"/>
        <v>0</v>
      </c>
      <c r="AO45">
        <f t="shared" si="19"/>
        <v>18</v>
      </c>
      <c r="AP45">
        <f t="shared" si="20"/>
        <v>0</v>
      </c>
      <c r="AQ45">
        <f t="shared" si="21"/>
        <v>0</v>
      </c>
      <c r="AR45">
        <f t="shared" si="22"/>
        <v>0</v>
      </c>
      <c r="AS45">
        <f t="shared" si="23"/>
        <v>0</v>
      </c>
    </row>
    <row r="46" spans="1:45" ht="19.5">
      <c r="A46" s="18" t="s">
        <v>50</v>
      </c>
      <c r="B46" s="37" t="s">
        <v>597</v>
      </c>
      <c r="C46" s="42"/>
      <c r="D46" s="42"/>
      <c r="E46" s="41"/>
      <c r="F46" s="42"/>
      <c r="G46" s="42"/>
      <c r="H46" s="50"/>
      <c r="I46" s="41"/>
      <c r="J46" s="50"/>
      <c r="K46" s="50"/>
      <c r="L46" s="41"/>
      <c r="M46" s="50"/>
      <c r="N46" s="50">
        <v>18</v>
      </c>
      <c r="O46" s="50"/>
      <c r="P46" s="50"/>
      <c r="Q46" s="50"/>
      <c r="R46" s="50"/>
      <c r="S46" s="41"/>
      <c r="T46" s="42"/>
      <c r="U46" s="57">
        <f t="shared" si="24"/>
        <v>18</v>
      </c>
      <c r="V46" s="39">
        <f t="shared" si="25"/>
        <v>18</v>
      </c>
      <c r="W46" s="81">
        <f t="shared" si="26"/>
        <v>1</v>
      </c>
      <c r="X46">
        <f t="shared" si="3"/>
        <v>0</v>
      </c>
      <c r="Y46">
        <f t="shared" si="4"/>
        <v>18</v>
      </c>
      <c r="Z46">
        <f t="shared" si="5"/>
        <v>18</v>
      </c>
      <c r="AB46">
        <f t="shared" si="6"/>
        <v>0</v>
      </c>
      <c r="AC46">
        <f t="shared" si="7"/>
        <v>0</v>
      </c>
      <c r="AD46">
        <f t="shared" si="8"/>
        <v>0</v>
      </c>
      <c r="AE46">
        <f t="shared" si="9"/>
        <v>0</v>
      </c>
      <c r="AF46">
        <f t="shared" si="10"/>
        <v>0</v>
      </c>
      <c r="AG46">
        <f t="shared" si="11"/>
        <v>0</v>
      </c>
      <c r="AH46">
        <f t="shared" si="12"/>
        <v>0</v>
      </c>
      <c r="AI46">
        <f t="shared" si="13"/>
        <v>0</v>
      </c>
      <c r="AJ46">
        <f t="shared" si="14"/>
        <v>0</v>
      </c>
      <c r="AK46">
        <f t="shared" si="15"/>
        <v>0</v>
      </c>
      <c r="AL46">
        <f t="shared" si="16"/>
        <v>0</v>
      </c>
      <c r="AM46">
        <f t="shared" si="17"/>
        <v>18</v>
      </c>
      <c r="AN46">
        <f t="shared" si="18"/>
        <v>0</v>
      </c>
      <c r="AO46">
        <f t="shared" si="19"/>
        <v>0</v>
      </c>
      <c r="AP46">
        <f t="shared" si="20"/>
        <v>0</v>
      </c>
      <c r="AQ46">
        <f t="shared" si="21"/>
        <v>0</v>
      </c>
      <c r="AR46">
        <f t="shared" si="22"/>
        <v>0</v>
      </c>
      <c r="AS46">
        <f t="shared" si="23"/>
        <v>0</v>
      </c>
    </row>
    <row r="47" spans="1:45" ht="19.5">
      <c r="A47" s="18" t="s">
        <v>51</v>
      </c>
      <c r="B47" s="37" t="s">
        <v>439</v>
      </c>
      <c r="C47" s="42"/>
      <c r="D47" s="42"/>
      <c r="E47" s="41"/>
      <c r="F47" s="42"/>
      <c r="G47" s="42">
        <v>18</v>
      </c>
      <c r="H47" s="50"/>
      <c r="I47" s="41"/>
      <c r="J47" s="50"/>
      <c r="K47" s="50"/>
      <c r="L47" s="41"/>
      <c r="M47" s="50"/>
      <c r="N47" s="50"/>
      <c r="O47" s="50"/>
      <c r="P47" s="50"/>
      <c r="Q47" s="50"/>
      <c r="R47" s="50"/>
      <c r="S47" s="41"/>
      <c r="T47" s="50"/>
      <c r="U47" s="57">
        <f t="shared" si="24"/>
        <v>18</v>
      </c>
      <c r="V47" s="39">
        <f t="shared" si="25"/>
        <v>18</v>
      </c>
      <c r="W47" s="81">
        <f t="shared" si="26"/>
        <v>1</v>
      </c>
      <c r="X47">
        <f t="shared" si="3"/>
        <v>0</v>
      </c>
      <c r="Y47">
        <f t="shared" si="4"/>
        <v>18</v>
      </c>
      <c r="Z47">
        <f t="shared" si="5"/>
        <v>18</v>
      </c>
      <c r="AB47">
        <f t="shared" si="6"/>
        <v>0</v>
      </c>
      <c r="AC47">
        <f t="shared" si="7"/>
        <v>0</v>
      </c>
      <c r="AD47">
        <f t="shared" si="8"/>
        <v>0</v>
      </c>
      <c r="AE47">
        <f t="shared" si="9"/>
        <v>0</v>
      </c>
      <c r="AF47">
        <f t="shared" si="10"/>
        <v>18</v>
      </c>
      <c r="AG47">
        <f t="shared" si="11"/>
        <v>0</v>
      </c>
      <c r="AH47">
        <f t="shared" si="12"/>
        <v>0</v>
      </c>
      <c r="AI47">
        <f t="shared" si="13"/>
        <v>0</v>
      </c>
      <c r="AJ47">
        <f t="shared" si="14"/>
        <v>0</v>
      </c>
      <c r="AK47">
        <f t="shared" si="15"/>
        <v>0</v>
      </c>
      <c r="AL47">
        <f t="shared" si="16"/>
        <v>0</v>
      </c>
      <c r="AM47">
        <f t="shared" si="17"/>
        <v>0</v>
      </c>
      <c r="AN47">
        <f t="shared" si="18"/>
        <v>0</v>
      </c>
      <c r="AO47">
        <f t="shared" si="19"/>
        <v>0</v>
      </c>
      <c r="AP47">
        <f t="shared" si="20"/>
        <v>0</v>
      </c>
      <c r="AQ47">
        <f t="shared" si="21"/>
        <v>0</v>
      </c>
      <c r="AR47">
        <f t="shared" si="22"/>
        <v>0</v>
      </c>
      <c r="AS47">
        <f t="shared" si="23"/>
        <v>0</v>
      </c>
    </row>
    <row r="48" spans="1:45" ht="19.5">
      <c r="A48" s="18" t="s">
        <v>52</v>
      </c>
      <c r="B48" s="37" t="s">
        <v>201</v>
      </c>
      <c r="C48" s="42"/>
      <c r="D48" s="42"/>
      <c r="E48" s="41"/>
      <c r="F48" s="42"/>
      <c r="G48" s="42"/>
      <c r="H48" s="50"/>
      <c r="I48" s="41"/>
      <c r="J48" s="50">
        <v>17</v>
      </c>
      <c r="K48" s="50"/>
      <c r="L48" s="41"/>
      <c r="M48" s="50"/>
      <c r="N48" s="50"/>
      <c r="O48" s="50"/>
      <c r="P48" s="50"/>
      <c r="Q48" s="50"/>
      <c r="R48" s="50"/>
      <c r="S48" s="41"/>
      <c r="T48" s="50"/>
      <c r="U48" s="57">
        <f t="shared" si="24"/>
        <v>17</v>
      </c>
      <c r="V48" s="39">
        <f t="shared" si="25"/>
        <v>17</v>
      </c>
      <c r="W48" s="81">
        <f t="shared" si="26"/>
        <v>1</v>
      </c>
      <c r="X48">
        <f t="shared" si="3"/>
        <v>0</v>
      </c>
      <c r="Y48">
        <f t="shared" si="4"/>
        <v>17</v>
      </c>
      <c r="Z48">
        <f t="shared" si="5"/>
        <v>17</v>
      </c>
      <c r="AB48">
        <f t="shared" si="6"/>
        <v>0</v>
      </c>
      <c r="AC48">
        <f t="shared" si="7"/>
        <v>0</v>
      </c>
      <c r="AD48">
        <f t="shared" si="8"/>
        <v>0</v>
      </c>
      <c r="AE48">
        <f t="shared" si="9"/>
        <v>0</v>
      </c>
      <c r="AF48">
        <f t="shared" si="10"/>
        <v>0</v>
      </c>
      <c r="AG48">
        <f t="shared" si="11"/>
        <v>0</v>
      </c>
      <c r="AH48">
        <f t="shared" si="12"/>
        <v>0</v>
      </c>
      <c r="AI48">
        <f t="shared" si="13"/>
        <v>17</v>
      </c>
      <c r="AJ48">
        <f t="shared" si="14"/>
        <v>0</v>
      </c>
      <c r="AK48">
        <f t="shared" si="15"/>
        <v>0</v>
      </c>
      <c r="AL48">
        <f t="shared" si="16"/>
        <v>0</v>
      </c>
      <c r="AM48">
        <f t="shared" si="17"/>
        <v>0</v>
      </c>
      <c r="AN48">
        <f t="shared" si="18"/>
        <v>0</v>
      </c>
      <c r="AO48">
        <f t="shared" si="19"/>
        <v>0</v>
      </c>
      <c r="AP48">
        <f t="shared" si="20"/>
        <v>0</v>
      </c>
      <c r="AQ48">
        <f t="shared" si="21"/>
        <v>0</v>
      </c>
      <c r="AR48">
        <f t="shared" si="22"/>
        <v>0</v>
      </c>
      <c r="AS48">
        <f t="shared" si="23"/>
        <v>0</v>
      </c>
    </row>
    <row r="49" spans="1:45" ht="19.5">
      <c r="A49" s="18" t="s">
        <v>53</v>
      </c>
      <c r="B49" s="37" t="s">
        <v>713</v>
      </c>
      <c r="C49" s="42"/>
      <c r="D49" s="42"/>
      <c r="E49" s="41"/>
      <c r="F49" s="42"/>
      <c r="G49" s="42"/>
      <c r="H49" s="50"/>
      <c r="I49" s="41"/>
      <c r="J49" s="50"/>
      <c r="K49" s="50"/>
      <c r="L49" s="41"/>
      <c r="M49" s="50"/>
      <c r="N49" s="50"/>
      <c r="O49" s="50"/>
      <c r="P49" s="50">
        <v>17</v>
      </c>
      <c r="Q49" s="50"/>
      <c r="R49" s="50"/>
      <c r="S49" s="41"/>
      <c r="T49" s="42"/>
      <c r="U49" s="57">
        <f t="shared" si="24"/>
        <v>17</v>
      </c>
      <c r="V49" s="39">
        <f t="shared" si="25"/>
        <v>17</v>
      </c>
      <c r="W49" s="81">
        <f t="shared" si="26"/>
        <v>1</v>
      </c>
      <c r="X49">
        <f t="shared" si="3"/>
        <v>0</v>
      </c>
      <c r="Y49">
        <f t="shared" si="4"/>
        <v>17</v>
      </c>
      <c r="Z49">
        <f t="shared" si="5"/>
        <v>17</v>
      </c>
      <c r="AB49">
        <f t="shared" si="6"/>
        <v>0</v>
      </c>
      <c r="AC49">
        <f t="shared" si="7"/>
        <v>0</v>
      </c>
      <c r="AD49">
        <f t="shared" si="8"/>
        <v>0</v>
      </c>
      <c r="AE49">
        <f t="shared" si="9"/>
        <v>0</v>
      </c>
      <c r="AF49">
        <f t="shared" si="10"/>
        <v>0</v>
      </c>
      <c r="AG49">
        <f t="shared" si="11"/>
        <v>0</v>
      </c>
      <c r="AH49">
        <f t="shared" si="12"/>
        <v>0</v>
      </c>
      <c r="AI49">
        <f t="shared" si="13"/>
        <v>0</v>
      </c>
      <c r="AJ49">
        <f t="shared" si="14"/>
        <v>0</v>
      </c>
      <c r="AK49">
        <f t="shared" si="15"/>
        <v>0</v>
      </c>
      <c r="AL49">
        <f t="shared" si="16"/>
        <v>0</v>
      </c>
      <c r="AM49">
        <f t="shared" si="17"/>
        <v>0</v>
      </c>
      <c r="AN49">
        <f t="shared" si="18"/>
        <v>0</v>
      </c>
      <c r="AO49">
        <f t="shared" si="19"/>
        <v>17</v>
      </c>
      <c r="AP49">
        <f t="shared" si="20"/>
        <v>0</v>
      </c>
      <c r="AQ49">
        <f t="shared" si="21"/>
        <v>0</v>
      </c>
      <c r="AR49">
        <f t="shared" si="22"/>
        <v>0</v>
      </c>
      <c r="AS49">
        <f t="shared" si="23"/>
        <v>0</v>
      </c>
    </row>
    <row r="50" spans="1:45" ht="19.5">
      <c r="A50" s="18" t="s">
        <v>54</v>
      </c>
      <c r="B50" s="37" t="s">
        <v>87</v>
      </c>
      <c r="C50" s="42"/>
      <c r="D50" s="42"/>
      <c r="E50" s="41"/>
      <c r="F50" s="42"/>
      <c r="G50" s="42"/>
      <c r="H50" s="50"/>
      <c r="I50" s="41"/>
      <c r="J50" s="50"/>
      <c r="K50" s="50"/>
      <c r="L50" s="41"/>
      <c r="M50" s="50"/>
      <c r="N50" s="50">
        <v>17</v>
      </c>
      <c r="O50" s="50"/>
      <c r="P50" s="50"/>
      <c r="Q50" s="50"/>
      <c r="R50" s="50"/>
      <c r="S50" s="41"/>
      <c r="T50" s="42"/>
      <c r="U50" s="57">
        <f t="shared" si="24"/>
        <v>17</v>
      </c>
      <c r="V50" s="39">
        <f t="shared" si="25"/>
        <v>17</v>
      </c>
      <c r="W50" s="81">
        <f t="shared" si="26"/>
        <v>1</v>
      </c>
      <c r="X50">
        <f t="shared" si="3"/>
        <v>0</v>
      </c>
      <c r="Y50">
        <f t="shared" si="4"/>
        <v>17</v>
      </c>
      <c r="Z50">
        <f t="shared" si="5"/>
        <v>17</v>
      </c>
      <c r="AB50">
        <f t="shared" si="6"/>
        <v>0</v>
      </c>
      <c r="AC50">
        <f t="shared" si="7"/>
        <v>0</v>
      </c>
      <c r="AD50">
        <f t="shared" si="8"/>
        <v>0</v>
      </c>
      <c r="AE50">
        <f t="shared" si="9"/>
        <v>0</v>
      </c>
      <c r="AF50">
        <f t="shared" si="10"/>
        <v>0</v>
      </c>
      <c r="AG50">
        <f t="shared" si="11"/>
        <v>0</v>
      </c>
      <c r="AH50">
        <f t="shared" si="12"/>
        <v>0</v>
      </c>
      <c r="AI50">
        <f t="shared" si="13"/>
        <v>0</v>
      </c>
      <c r="AJ50">
        <f t="shared" si="14"/>
        <v>0</v>
      </c>
      <c r="AK50">
        <f t="shared" si="15"/>
        <v>0</v>
      </c>
      <c r="AL50">
        <f t="shared" si="16"/>
        <v>0</v>
      </c>
      <c r="AM50">
        <f t="shared" si="17"/>
        <v>17</v>
      </c>
      <c r="AN50">
        <f t="shared" si="18"/>
        <v>0</v>
      </c>
      <c r="AO50">
        <f t="shared" si="19"/>
        <v>0</v>
      </c>
      <c r="AP50">
        <f t="shared" si="20"/>
        <v>0</v>
      </c>
      <c r="AQ50">
        <f t="shared" si="21"/>
        <v>0</v>
      </c>
      <c r="AR50">
        <f t="shared" si="22"/>
        <v>0</v>
      </c>
      <c r="AS50">
        <f t="shared" si="23"/>
        <v>0</v>
      </c>
    </row>
    <row r="51" spans="1:45" ht="19.5">
      <c r="A51" s="18" t="s">
        <v>55</v>
      </c>
      <c r="B51" s="37" t="s">
        <v>440</v>
      </c>
      <c r="C51" s="42"/>
      <c r="D51" s="42"/>
      <c r="E51" s="41"/>
      <c r="F51" s="42"/>
      <c r="G51" s="42">
        <v>17</v>
      </c>
      <c r="H51" s="50"/>
      <c r="I51" s="41"/>
      <c r="J51" s="50"/>
      <c r="K51" s="50"/>
      <c r="L51" s="41"/>
      <c r="M51" s="50"/>
      <c r="N51" s="50"/>
      <c r="O51" s="50"/>
      <c r="P51" s="50"/>
      <c r="Q51" s="50"/>
      <c r="R51" s="50"/>
      <c r="S51" s="41"/>
      <c r="T51" s="42"/>
      <c r="U51" s="57">
        <f t="shared" si="24"/>
        <v>17</v>
      </c>
      <c r="V51" s="39">
        <f t="shared" si="25"/>
        <v>17</v>
      </c>
      <c r="W51" s="81">
        <f t="shared" si="26"/>
        <v>1</v>
      </c>
      <c r="X51">
        <f t="shared" si="3"/>
        <v>0</v>
      </c>
      <c r="Y51">
        <f t="shared" si="4"/>
        <v>17</v>
      </c>
      <c r="Z51">
        <f t="shared" si="5"/>
        <v>17</v>
      </c>
      <c r="AB51">
        <f t="shared" si="6"/>
        <v>0</v>
      </c>
      <c r="AC51">
        <f t="shared" si="7"/>
        <v>0</v>
      </c>
      <c r="AD51">
        <f t="shared" si="8"/>
        <v>0</v>
      </c>
      <c r="AE51">
        <f t="shared" si="9"/>
        <v>0</v>
      </c>
      <c r="AF51">
        <f t="shared" si="10"/>
        <v>17</v>
      </c>
      <c r="AG51">
        <f t="shared" si="11"/>
        <v>0</v>
      </c>
      <c r="AH51">
        <f t="shared" si="12"/>
        <v>0</v>
      </c>
      <c r="AI51">
        <f t="shared" si="13"/>
        <v>0</v>
      </c>
      <c r="AJ51">
        <f t="shared" si="14"/>
        <v>0</v>
      </c>
      <c r="AK51">
        <f t="shared" si="15"/>
        <v>0</v>
      </c>
      <c r="AL51">
        <f t="shared" si="16"/>
        <v>0</v>
      </c>
      <c r="AM51">
        <f t="shared" si="17"/>
        <v>0</v>
      </c>
      <c r="AN51">
        <f t="shared" si="18"/>
        <v>0</v>
      </c>
      <c r="AO51">
        <f t="shared" si="19"/>
        <v>0</v>
      </c>
      <c r="AP51">
        <f t="shared" si="20"/>
        <v>0</v>
      </c>
      <c r="AQ51">
        <f t="shared" si="21"/>
        <v>0</v>
      </c>
      <c r="AR51">
        <f t="shared" si="22"/>
        <v>0</v>
      </c>
      <c r="AS51">
        <f t="shared" si="23"/>
        <v>0</v>
      </c>
    </row>
    <row r="52" spans="1:45" ht="19.5">
      <c r="A52" s="18" t="s">
        <v>56</v>
      </c>
      <c r="B52" s="37" t="s">
        <v>88</v>
      </c>
      <c r="C52" s="42"/>
      <c r="D52" s="42"/>
      <c r="E52" s="41"/>
      <c r="F52" s="42"/>
      <c r="G52" s="42"/>
      <c r="H52" s="50"/>
      <c r="I52" s="41"/>
      <c r="J52" s="50"/>
      <c r="K52" s="50"/>
      <c r="L52" s="41"/>
      <c r="M52" s="50"/>
      <c r="N52" s="50">
        <v>16</v>
      </c>
      <c r="O52" s="50"/>
      <c r="P52" s="50"/>
      <c r="Q52" s="50"/>
      <c r="R52" s="50"/>
      <c r="S52" s="41"/>
      <c r="T52" s="42"/>
      <c r="U52" s="57">
        <f t="shared" si="24"/>
        <v>16</v>
      </c>
      <c r="V52" s="39">
        <f t="shared" si="25"/>
        <v>16</v>
      </c>
      <c r="W52" s="81">
        <f t="shared" si="26"/>
        <v>1</v>
      </c>
      <c r="X52">
        <f t="shared" si="3"/>
        <v>0</v>
      </c>
      <c r="Y52">
        <f t="shared" si="4"/>
        <v>16</v>
      </c>
      <c r="Z52">
        <f t="shared" si="5"/>
        <v>16</v>
      </c>
      <c r="AB52">
        <f t="shared" si="6"/>
        <v>0</v>
      </c>
      <c r="AC52">
        <f t="shared" si="7"/>
        <v>0</v>
      </c>
      <c r="AD52">
        <f t="shared" si="8"/>
        <v>0</v>
      </c>
      <c r="AE52">
        <f t="shared" si="9"/>
        <v>0</v>
      </c>
      <c r="AF52">
        <f t="shared" si="10"/>
        <v>0</v>
      </c>
      <c r="AG52">
        <f t="shared" si="11"/>
        <v>0</v>
      </c>
      <c r="AH52">
        <f t="shared" si="12"/>
        <v>0</v>
      </c>
      <c r="AI52">
        <f t="shared" si="13"/>
        <v>0</v>
      </c>
      <c r="AJ52">
        <f t="shared" si="14"/>
        <v>0</v>
      </c>
      <c r="AK52">
        <f t="shared" si="15"/>
        <v>0</v>
      </c>
      <c r="AL52">
        <f t="shared" si="16"/>
        <v>0</v>
      </c>
      <c r="AM52">
        <f t="shared" si="17"/>
        <v>16</v>
      </c>
      <c r="AN52">
        <f t="shared" si="18"/>
        <v>0</v>
      </c>
      <c r="AO52">
        <f t="shared" si="19"/>
        <v>0</v>
      </c>
      <c r="AP52">
        <f t="shared" si="20"/>
        <v>0</v>
      </c>
      <c r="AQ52">
        <f t="shared" si="21"/>
        <v>0</v>
      </c>
      <c r="AR52">
        <f t="shared" si="22"/>
        <v>0</v>
      </c>
      <c r="AS52">
        <f t="shared" si="23"/>
        <v>0</v>
      </c>
    </row>
    <row r="53" spans="1:45" ht="19.5">
      <c r="A53" s="18" t="s">
        <v>57</v>
      </c>
      <c r="B53" s="37" t="s">
        <v>714</v>
      </c>
      <c r="C53" s="42"/>
      <c r="D53" s="42"/>
      <c r="E53" s="41"/>
      <c r="F53" s="42"/>
      <c r="G53" s="42"/>
      <c r="H53" s="50"/>
      <c r="I53" s="41"/>
      <c r="J53" s="50"/>
      <c r="K53" s="50"/>
      <c r="L53" s="41"/>
      <c r="M53" s="50"/>
      <c r="N53" s="50"/>
      <c r="O53" s="50"/>
      <c r="P53" s="50">
        <v>16</v>
      </c>
      <c r="Q53" s="50"/>
      <c r="R53" s="50"/>
      <c r="S53" s="41"/>
      <c r="T53" s="42"/>
      <c r="U53" s="57">
        <f t="shared" si="24"/>
        <v>16</v>
      </c>
      <c r="V53" s="39">
        <f t="shared" si="25"/>
        <v>16</v>
      </c>
      <c r="W53" s="81">
        <f t="shared" si="26"/>
        <v>1</v>
      </c>
      <c r="X53">
        <f t="shared" si="3"/>
        <v>0</v>
      </c>
      <c r="Y53">
        <f t="shared" si="4"/>
        <v>16</v>
      </c>
      <c r="Z53">
        <f t="shared" si="5"/>
        <v>16</v>
      </c>
      <c r="AB53">
        <f t="shared" si="6"/>
        <v>0</v>
      </c>
      <c r="AC53">
        <f t="shared" si="7"/>
        <v>0</v>
      </c>
      <c r="AD53">
        <f t="shared" si="8"/>
        <v>0</v>
      </c>
      <c r="AE53">
        <f t="shared" si="9"/>
        <v>0</v>
      </c>
      <c r="AF53">
        <f t="shared" si="10"/>
        <v>0</v>
      </c>
      <c r="AG53">
        <f t="shared" si="11"/>
        <v>0</v>
      </c>
      <c r="AH53">
        <f t="shared" si="12"/>
        <v>0</v>
      </c>
      <c r="AI53">
        <f t="shared" si="13"/>
        <v>0</v>
      </c>
      <c r="AJ53">
        <f t="shared" si="14"/>
        <v>0</v>
      </c>
      <c r="AK53">
        <f t="shared" si="15"/>
        <v>0</v>
      </c>
      <c r="AL53">
        <f t="shared" si="16"/>
        <v>0</v>
      </c>
      <c r="AM53">
        <f t="shared" si="17"/>
        <v>0</v>
      </c>
      <c r="AN53">
        <f t="shared" si="18"/>
        <v>0</v>
      </c>
      <c r="AO53">
        <f t="shared" si="19"/>
        <v>16</v>
      </c>
      <c r="AP53">
        <f t="shared" si="20"/>
        <v>0</v>
      </c>
      <c r="AQ53">
        <f t="shared" si="21"/>
        <v>0</v>
      </c>
      <c r="AR53">
        <f t="shared" si="22"/>
        <v>0</v>
      </c>
      <c r="AS53">
        <f t="shared" si="23"/>
        <v>0</v>
      </c>
    </row>
    <row r="54" spans="1:45" ht="19.5">
      <c r="A54" s="18" t="s">
        <v>58</v>
      </c>
      <c r="B54" s="37" t="s">
        <v>504</v>
      </c>
      <c r="C54" s="42"/>
      <c r="D54" s="42"/>
      <c r="E54" s="41"/>
      <c r="F54" s="42"/>
      <c r="G54" s="42"/>
      <c r="H54" s="50"/>
      <c r="I54" s="41"/>
      <c r="J54" s="50">
        <v>1</v>
      </c>
      <c r="K54" s="50"/>
      <c r="L54" s="41"/>
      <c r="M54" s="50"/>
      <c r="N54" s="50"/>
      <c r="O54" s="50"/>
      <c r="P54" s="50"/>
      <c r="Q54" s="50">
        <v>15</v>
      </c>
      <c r="R54" s="50"/>
      <c r="S54" s="41"/>
      <c r="T54" s="42"/>
      <c r="U54" s="57">
        <f t="shared" si="24"/>
        <v>16</v>
      </c>
      <c r="V54" s="39">
        <f t="shared" si="25"/>
        <v>16</v>
      </c>
      <c r="W54" s="81">
        <f t="shared" si="26"/>
        <v>2</v>
      </c>
      <c r="X54">
        <f t="shared" si="3"/>
        <v>0</v>
      </c>
      <c r="Y54">
        <f t="shared" si="4"/>
        <v>16</v>
      </c>
      <c r="Z54">
        <f t="shared" si="5"/>
        <v>16</v>
      </c>
      <c r="AB54">
        <f t="shared" si="6"/>
        <v>0</v>
      </c>
      <c r="AC54">
        <f t="shared" si="7"/>
        <v>0</v>
      </c>
      <c r="AD54">
        <f t="shared" si="8"/>
        <v>0</v>
      </c>
      <c r="AE54">
        <f t="shared" si="9"/>
        <v>0</v>
      </c>
      <c r="AF54">
        <f t="shared" si="10"/>
        <v>0</v>
      </c>
      <c r="AG54">
        <f t="shared" si="11"/>
        <v>0</v>
      </c>
      <c r="AH54">
        <f t="shared" si="12"/>
        <v>0</v>
      </c>
      <c r="AI54">
        <f t="shared" si="13"/>
        <v>1</v>
      </c>
      <c r="AJ54">
        <f t="shared" si="14"/>
        <v>0</v>
      </c>
      <c r="AK54">
        <f t="shared" si="15"/>
        <v>0</v>
      </c>
      <c r="AL54">
        <f t="shared" si="16"/>
        <v>0</v>
      </c>
      <c r="AM54">
        <f t="shared" si="17"/>
        <v>0</v>
      </c>
      <c r="AN54">
        <f t="shared" si="18"/>
        <v>0</v>
      </c>
      <c r="AO54">
        <f t="shared" si="19"/>
        <v>0</v>
      </c>
      <c r="AP54">
        <f t="shared" si="20"/>
        <v>15</v>
      </c>
      <c r="AQ54">
        <f t="shared" si="21"/>
        <v>0</v>
      </c>
      <c r="AR54">
        <f t="shared" si="22"/>
        <v>0</v>
      </c>
      <c r="AS54">
        <f t="shared" si="23"/>
        <v>0</v>
      </c>
    </row>
    <row r="55" spans="1:45" ht="19.5">
      <c r="A55" s="18" t="s">
        <v>59</v>
      </c>
      <c r="B55" s="37" t="s">
        <v>627</v>
      </c>
      <c r="C55" s="42"/>
      <c r="D55" s="42"/>
      <c r="E55" s="41"/>
      <c r="F55" s="42"/>
      <c r="G55" s="42"/>
      <c r="H55" s="50"/>
      <c r="I55" s="41"/>
      <c r="J55" s="50"/>
      <c r="K55" s="50"/>
      <c r="L55" s="41"/>
      <c r="M55" s="50"/>
      <c r="N55" s="50"/>
      <c r="O55" s="50">
        <v>15</v>
      </c>
      <c r="P55" s="50"/>
      <c r="Q55" s="50"/>
      <c r="R55" s="50"/>
      <c r="S55" s="41"/>
      <c r="T55" s="42"/>
      <c r="U55" s="57">
        <f t="shared" si="24"/>
        <v>15</v>
      </c>
      <c r="V55" s="39">
        <f t="shared" si="25"/>
        <v>15</v>
      </c>
      <c r="W55" s="81">
        <f t="shared" si="26"/>
        <v>1</v>
      </c>
      <c r="X55">
        <f t="shared" si="3"/>
        <v>0</v>
      </c>
      <c r="Y55">
        <f t="shared" si="4"/>
        <v>15</v>
      </c>
      <c r="Z55">
        <f t="shared" si="5"/>
        <v>15</v>
      </c>
      <c r="AB55">
        <f t="shared" si="6"/>
        <v>0</v>
      </c>
      <c r="AC55">
        <f t="shared" si="7"/>
        <v>0</v>
      </c>
      <c r="AD55">
        <f t="shared" si="8"/>
        <v>0</v>
      </c>
      <c r="AE55">
        <f t="shared" si="9"/>
        <v>0</v>
      </c>
      <c r="AF55">
        <f t="shared" si="10"/>
        <v>0</v>
      </c>
      <c r="AG55">
        <f t="shared" si="11"/>
        <v>0</v>
      </c>
      <c r="AH55">
        <f t="shared" si="12"/>
        <v>0</v>
      </c>
      <c r="AI55">
        <f t="shared" si="13"/>
        <v>0</v>
      </c>
      <c r="AJ55">
        <f t="shared" si="14"/>
        <v>0</v>
      </c>
      <c r="AK55">
        <f t="shared" si="15"/>
        <v>0</v>
      </c>
      <c r="AL55">
        <f t="shared" si="16"/>
        <v>0</v>
      </c>
      <c r="AM55">
        <f t="shared" si="17"/>
        <v>0</v>
      </c>
      <c r="AN55">
        <f t="shared" si="18"/>
        <v>15</v>
      </c>
      <c r="AO55">
        <f t="shared" si="19"/>
        <v>0</v>
      </c>
      <c r="AP55">
        <f t="shared" si="20"/>
        <v>0</v>
      </c>
      <c r="AQ55">
        <f t="shared" si="21"/>
        <v>0</v>
      </c>
      <c r="AR55">
        <f t="shared" si="22"/>
        <v>0</v>
      </c>
      <c r="AS55">
        <f t="shared" si="23"/>
        <v>0</v>
      </c>
    </row>
    <row r="56" spans="1:45" ht="19.5">
      <c r="A56" s="18" t="s">
        <v>60</v>
      </c>
      <c r="B56" s="37" t="s">
        <v>710</v>
      </c>
      <c r="C56" s="42"/>
      <c r="D56" s="42"/>
      <c r="E56" s="41"/>
      <c r="F56" s="42"/>
      <c r="G56" s="42"/>
      <c r="H56" s="50"/>
      <c r="I56" s="41"/>
      <c r="J56" s="50"/>
      <c r="K56" s="50"/>
      <c r="L56" s="41"/>
      <c r="M56" s="50"/>
      <c r="N56" s="50"/>
      <c r="O56" s="50"/>
      <c r="P56" s="50"/>
      <c r="Q56" s="50">
        <v>14</v>
      </c>
      <c r="R56" s="50"/>
      <c r="S56" s="41"/>
      <c r="T56" s="42"/>
      <c r="U56" s="57">
        <f t="shared" si="24"/>
        <v>14</v>
      </c>
      <c r="V56" s="39">
        <f t="shared" si="25"/>
        <v>14</v>
      </c>
      <c r="W56" s="81">
        <f t="shared" si="26"/>
        <v>1</v>
      </c>
      <c r="X56">
        <f t="shared" si="3"/>
        <v>0</v>
      </c>
      <c r="Y56">
        <f t="shared" si="4"/>
        <v>14</v>
      </c>
      <c r="Z56">
        <f t="shared" si="5"/>
        <v>14</v>
      </c>
      <c r="AB56">
        <f t="shared" si="6"/>
        <v>0</v>
      </c>
      <c r="AC56">
        <f t="shared" si="7"/>
        <v>0</v>
      </c>
      <c r="AD56">
        <f t="shared" si="8"/>
        <v>0</v>
      </c>
      <c r="AE56">
        <f t="shared" si="9"/>
        <v>0</v>
      </c>
      <c r="AF56">
        <f t="shared" si="10"/>
        <v>0</v>
      </c>
      <c r="AG56">
        <f t="shared" si="11"/>
        <v>0</v>
      </c>
      <c r="AH56">
        <f t="shared" si="12"/>
        <v>0</v>
      </c>
      <c r="AI56">
        <f t="shared" si="13"/>
        <v>0</v>
      </c>
      <c r="AJ56">
        <f t="shared" si="14"/>
        <v>0</v>
      </c>
      <c r="AK56">
        <f t="shared" si="15"/>
        <v>0</v>
      </c>
      <c r="AL56">
        <f t="shared" si="16"/>
        <v>0</v>
      </c>
      <c r="AM56">
        <f t="shared" si="17"/>
        <v>0</v>
      </c>
      <c r="AN56">
        <f t="shared" si="18"/>
        <v>0</v>
      </c>
      <c r="AO56">
        <f t="shared" si="19"/>
        <v>0</v>
      </c>
      <c r="AP56">
        <f t="shared" si="20"/>
        <v>14</v>
      </c>
      <c r="AQ56">
        <f t="shared" si="21"/>
        <v>0</v>
      </c>
      <c r="AR56">
        <f t="shared" si="22"/>
        <v>0</v>
      </c>
      <c r="AS56">
        <f t="shared" si="23"/>
        <v>0</v>
      </c>
    </row>
    <row r="57" spans="1:45" ht="19.5">
      <c r="A57" s="18" t="s">
        <v>61</v>
      </c>
      <c r="B57" s="37" t="s">
        <v>430</v>
      </c>
      <c r="C57" s="42">
        <v>4</v>
      </c>
      <c r="D57" s="42"/>
      <c r="E57" s="41"/>
      <c r="F57" s="42">
        <v>10</v>
      </c>
      <c r="G57" s="42"/>
      <c r="H57" s="50"/>
      <c r="I57" s="41"/>
      <c r="J57" s="50"/>
      <c r="K57" s="50"/>
      <c r="L57" s="41"/>
      <c r="M57" s="50"/>
      <c r="N57" s="50"/>
      <c r="O57" s="50"/>
      <c r="P57" s="50"/>
      <c r="Q57" s="50"/>
      <c r="R57" s="50"/>
      <c r="S57" s="41"/>
      <c r="T57" s="42"/>
      <c r="U57" s="57">
        <f t="shared" si="24"/>
        <v>14</v>
      </c>
      <c r="V57" s="39">
        <f t="shared" si="25"/>
        <v>14</v>
      </c>
      <c r="W57" s="81">
        <f t="shared" si="26"/>
        <v>2</v>
      </c>
      <c r="X57">
        <f t="shared" si="3"/>
        <v>0</v>
      </c>
      <c r="Y57">
        <f t="shared" si="4"/>
        <v>14</v>
      </c>
      <c r="Z57">
        <f t="shared" si="5"/>
        <v>14</v>
      </c>
      <c r="AB57">
        <f t="shared" si="6"/>
        <v>4</v>
      </c>
      <c r="AC57">
        <f t="shared" si="7"/>
        <v>0</v>
      </c>
      <c r="AD57">
        <f t="shared" si="8"/>
        <v>0</v>
      </c>
      <c r="AE57">
        <f t="shared" si="9"/>
        <v>10</v>
      </c>
      <c r="AF57">
        <f t="shared" si="10"/>
        <v>0</v>
      </c>
      <c r="AG57">
        <f t="shared" si="11"/>
        <v>0</v>
      </c>
      <c r="AH57">
        <f t="shared" si="12"/>
        <v>0</v>
      </c>
      <c r="AI57">
        <f t="shared" si="13"/>
        <v>0</v>
      </c>
      <c r="AJ57">
        <f t="shared" si="14"/>
        <v>0</v>
      </c>
      <c r="AK57">
        <f t="shared" si="15"/>
        <v>0</v>
      </c>
      <c r="AL57">
        <f t="shared" si="16"/>
        <v>0</v>
      </c>
      <c r="AM57">
        <f t="shared" si="17"/>
        <v>0</v>
      </c>
      <c r="AN57">
        <f t="shared" si="18"/>
        <v>0</v>
      </c>
      <c r="AO57">
        <f t="shared" si="19"/>
        <v>0</v>
      </c>
      <c r="AP57">
        <f t="shared" si="20"/>
        <v>0</v>
      </c>
      <c r="AQ57">
        <f t="shared" si="21"/>
        <v>0</v>
      </c>
      <c r="AR57">
        <f t="shared" si="22"/>
        <v>0</v>
      </c>
      <c r="AS57">
        <f t="shared" si="23"/>
        <v>0</v>
      </c>
    </row>
    <row r="58" spans="1:45" ht="19.5">
      <c r="A58" s="18" t="s">
        <v>62</v>
      </c>
      <c r="B58" s="37" t="s">
        <v>715</v>
      </c>
      <c r="C58" s="42"/>
      <c r="D58" s="42"/>
      <c r="E58" s="41"/>
      <c r="F58" s="42"/>
      <c r="G58" s="42"/>
      <c r="H58" s="50"/>
      <c r="I58" s="41"/>
      <c r="J58" s="50"/>
      <c r="K58" s="50"/>
      <c r="L58" s="41"/>
      <c r="M58" s="50"/>
      <c r="N58" s="50"/>
      <c r="O58" s="50"/>
      <c r="P58" s="50">
        <v>14</v>
      </c>
      <c r="Q58" s="50"/>
      <c r="R58" s="50"/>
      <c r="S58" s="41"/>
      <c r="T58" s="42"/>
      <c r="U58" s="57">
        <f t="shared" si="24"/>
        <v>14</v>
      </c>
      <c r="V58" s="39">
        <f t="shared" si="25"/>
        <v>14</v>
      </c>
      <c r="W58" s="81">
        <f t="shared" si="26"/>
        <v>1</v>
      </c>
      <c r="X58">
        <f t="shared" si="3"/>
        <v>0</v>
      </c>
      <c r="Y58">
        <f t="shared" si="4"/>
        <v>14</v>
      </c>
      <c r="Z58">
        <f t="shared" si="5"/>
        <v>14</v>
      </c>
      <c r="AB58">
        <f t="shared" si="6"/>
        <v>0</v>
      </c>
      <c r="AC58">
        <f t="shared" si="7"/>
        <v>0</v>
      </c>
      <c r="AD58">
        <f t="shared" si="8"/>
        <v>0</v>
      </c>
      <c r="AE58">
        <f t="shared" si="9"/>
        <v>0</v>
      </c>
      <c r="AF58">
        <f t="shared" si="10"/>
        <v>0</v>
      </c>
      <c r="AG58">
        <f t="shared" si="11"/>
        <v>0</v>
      </c>
      <c r="AH58">
        <f t="shared" si="12"/>
        <v>0</v>
      </c>
      <c r="AI58">
        <f t="shared" si="13"/>
        <v>0</v>
      </c>
      <c r="AJ58">
        <f t="shared" si="14"/>
        <v>0</v>
      </c>
      <c r="AK58">
        <f t="shared" si="15"/>
        <v>0</v>
      </c>
      <c r="AL58">
        <f t="shared" si="16"/>
        <v>0</v>
      </c>
      <c r="AM58">
        <f t="shared" si="17"/>
        <v>0</v>
      </c>
      <c r="AN58">
        <f t="shared" si="18"/>
        <v>0</v>
      </c>
      <c r="AO58">
        <f t="shared" si="19"/>
        <v>14</v>
      </c>
      <c r="AP58">
        <f t="shared" si="20"/>
        <v>0</v>
      </c>
      <c r="AQ58">
        <f t="shared" si="21"/>
        <v>0</v>
      </c>
      <c r="AR58">
        <f t="shared" si="22"/>
        <v>0</v>
      </c>
      <c r="AS58">
        <f t="shared" si="23"/>
        <v>0</v>
      </c>
    </row>
    <row r="59" spans="1:45" ht="19.5">
      <c r="A59" s="18" t="s">
        <v>63</v>
      </c>
      <c r="B59" s="37" t="s">
        <v>117</v>
      </c>
      <c r="C59" s="42"/>
      <c r="D59" s="42"/>
      <c r="E59" s="41"/>
      <c r="F59" s="42"/>
      <c r="G59" s="42"/>
      <c r="H59" s="50"/>
      <c r="I59" s="41"/>
      <c r="J59" s="50"/>
      <c r="K59" s="50"/>
      <c r="L59" s="41"/>
      <c r="M59" s="50"/>
      <c r="N59" s="50"/>
      <c r="O59" s="50"/>
      <c r="P59" s="50"/>
      <c r="Q59" s="50">
        <v>13</v>
      </c>
      <c r="R59" s="50"/>
      <c r="S59" s="41"/>
      <c r="T59" s="42"/>
      <c r="U59" s="57">
        <f t="shared" si="24"/>
        <v>13</v>
      </c>
      <c r="V59" s="39">
        <f t="shared" si="25"/>
        <v>13</v>
      </c>
      <c r="W59" s="81">
        <f t="shared" si="26"/>
        <v>1</v>
      </c>
      <c r="X59">
        <f t="shared" si="3"/>
        <v>0</v>
      </c>
      <c r="Y59">
        <f t="shared" si="4"/>
        <v>13</v>
      </c>
      <c r="Z59">
        <f t="shared" si="5"/>
        <v>13</v>
      </c>
      <c r="AB59">
        <f t="shared" si="6"/>
        <v>0</v>
      </c>
      <c r="AC59">
        <f t="shared" si="7"/>
        <v>0</v>
      </c>
      <c r="AD59">
        <f t="shared" si="8"/>
        <v>0</v>
      </c>
      <c r="AE59">
        <f t="shared" si="9"/>
        <v>0</v>
      </c>
      <c r="AF59">
        <f t="shared" si="10"/>
        <v>0</v>
      </c>
      <c r="AG59">
        <f t="shared" si="11"/>
        <v>0</v>
      </c>
      <c r="AH59">
        <f t="shared" si="12"/>
        <v>0</v>
      </c>
      <c r="AI59">
        <f t="shared" si="13"/>
        <v>0</v>
      </c>
      <c r="AJ59">
        <f t="shared" si="14"/>
        <v>0</v>
      </c>
      <c r="AK59">
        <f t="shared" si="15"/>
        <v>0</v>
      </c>
      <c r="AL59">
        <f t="shared" si="16"/>
        <v>0</v>
      </c>
      <c r="AM59">
        <f t="shared" si="17"/>
        <v>0</v>
      </c>
      <c r="AN59">
        <f t="shared" si="18"/>
        <v>0</v>
      </c>
      <c r="AO59">
        <f t="shared" si="19"/>
        <v>0</v>
      </c>
      <c r="AP59">
        <f t="shared" si="20"/>
        <v>13</v>
      </c>
      <c r="AQ59">
        <f t="shared" si="21"/>
        <v>0</v>
      </c>
      <c r="AR59">
        <f t="shared" si="22"/>
        <v>0</v>
      </c>
      <c r="AS59">
        <f t="shared" si="23"/>
        <v>0</v>
      </c>
    </row>
    <row r="60" spans="1:45" ht="19.5">
      <c r="A60" s="18" t="s">
        <v>64</v>
      </c>
      <c r="B60" s="37" t="s">
        <v>445</v>
      </c>
      <c r="C60" s="42"/>
      <c r="D60" s="42"/>
      <c r="E60" s="41"/>
      <c r="F60" s="42"/>
      <c r="G60" s="42"/>
      <c r="H60" s="50">
        <v>13</v>
      </c>
      <c r="I60" s="41"/>
      <c r="J60" s="50"/>
      <c r="K60" s="50"/>
      <c r="L60" s="41"/>
      <c r="M60" s="50"/>
      <c r="N60" s="50"/>
      <c r="O60" s="50"/>
      <c r="P60" s="50"/>
      <c r="Q60" s="50"/>
      <c r="R60" s="50"/>
      <c r="S60" s="41"/>
      <c r="T60" s="42"/>
      <c r="U60" s="57">
        <f t="shared" si="24"/>
        <v>13</v>
      </c>
      <c r="V60" s="39">
        <f t="shared" si="25"/>
        <v>13</v>
      </c>
      <c r="W60" s="81">
        <f t="shared" si="26"/>
        <v>1</v>
      </c>
      <c r="X60">
        <f t="shared" si="3"/>
        <v>0</v>
      </c>
      <c r="Y60">
        <f t="shared" si="4"/>
        <v>13</v>
      </c>
      <c r="Z60">
        <f t="shared" si="5"/>
        <v>13</v>
      </c>
      <c r="AB60">
        <f t="shared" si="6"/>
        <v>0</v>
      </c>
      <c r="AC60">
        <f t="shared" si="7"/>
        <v>0</v>
      </c>
      <c r="AD60">
        <f t="shared" si="8"/>
        <v>0</v>
      </c>
      <c r="AE60">
        <f t="shared" si="9"/>
        <v>0</v>
      </c>
      <c r="AF60">
        <f t="shared" si="10"/>
        <v>0</v>
      </c>
      <c r="AG60">
        <f t="shared" si="11"/>
        <v>13</v>
      </c>
      <c r="AH60">
        <f t="shared" si="12"/>
        <v>0</v>
      </c>
      <c r="AI60">
        <f t="shared" si="13"/>
        <v>0</v>
      </c>
      <c r="AJ60">
        <f t="shared" si="14"/>
        <v>0</v>
      </c>
      <c r="AK60">
        <f t="shared" si="15"/>
        <v>0</v>
      </c>
      <c r="AL60">
        <f t="shared" si="16"/>
        <v>0</v>
      </c>
      <c r="AM60">
        <f t="shared" si="17"/>
        <v>0</v>
      </c>
      <c r="AN60">
        <f t="shared" si="18"/>
        <v>0</v>
      </c>
      <c r="AO60">
        <f t="shared" si="19"/>
        <v>0</v>
      </c>
      <c r="AP60">
        <f t="shared" si="20"/>
        <v>0</v>
      </c>
      <c r="AQ60">
        <f t="shared" si="21"/>
        <v>0</v>
      </c>
      <c r="AR60">
        <f t="shared" si="22"/>
        <v>0</v>
      </c>
      <c r="AS60">
        <f t="shared" si="23"/>
        <v>0</v>
      </c>
    </row>
    <row r="61" spans="1:45" ht="19.5">
      <c r="A61" s="18" t="s">
        <v>65</v>
      </c>
      <c r="B61" s="37" t="s">
        <v>193</v>
      </c>
      <c r="C61" s="42"/>
      <c r="D61" s="42"/>
      <c r="E61" s="33"/>
      <c r="F61" s="42"/>
      <c r="G61" s="42"/>
      <c r="H61" s="50"/>
      <c r="I61" s="41"/>
      <c r="J61" s="42"/>
      <c r="K61" s="50"/>
      <c r="L61" s="41"/>
      <c r="M61" s="50"/>
      <c r="N61" s="50"/>
      <c r="O61" s="50"/>
      <c r="P61" s="50">
        <v>13</v>
      </c>
      <c r="Q61" s="50"/>
      <c r="R61" s="50"/>
      <c r="S61" s="41"/>
      <c r="T61" s="42"/>
      <c r="U61" s="57">
        <f t="shared" si="24"/>
        <v>13</v>
      </c>
      <c r="V61" s="39">
        <f t="shared" si="25"/>
        <v>13</v>
      </c>
      <c r="W61" s="81">
        <f t="shared" si="26"/>
        <v>1</v>
      </c>
      <c r="X61">
        <f t="shared" si="3"/>
        <v>0</v>
      </c>
      <c r="Y61">
        <f t="shared" si="4"/>
        <v>13</v>
      </c>
      <c r="Z61">
        <f t="shared" si="5"/>
        <v>13</v>
      </c>
      <c r="AB61">
        <f t="shared" si="6"/>
        <v>0</v>
      </c>
      <c r="AC61">
        <f t="shared" si="7"/>
        <v>0</v>
      </c>
      <c r="AD61">
        <f t="shared" si="8"/>
        <v>0</v>
      </c>
      <c r="AE61">
        <f t="shared" si="9"/>
        <v>0</v>
      </c>
      <c r="AF61">
        <f t="shared" si="10"/>
        <v>0</v>
      </c>
      <c r="AG61">
        <f t="shared" si="11"/>
        <v>0</v>
      </c>
      <c r="AH61">
        <f t="shared" si="12"/>
        <v>0</v>
      </c>
      <c r="AI61">
        <f t="shared" si="13"/>
        <v>0</v>
      </c>
      <c r="AJ61">
        <f t="shared" si="14"/>
        <v>0</v>
      </c>
      <c r="AK61">
        <f t="shared" si="15"/>
        <v>0</v>
      </c>
      <c r="AL61">
        <f t="shared" si="16"/>
        <v>0</v>
      </c>
      <c r="AM61">
        <f t="shared" si="17"/>
        <v>0</v>
      </c>
      <c r="AN61">
        <f t="shared" si="18"/>
        <v>0</v>
      </c>
      <c r="AO61">
        <f t="shared" si="19"/>
        <v>13</v>
      </c>
      <c r="AP61">
        <f t="shared" si="20"/>
        <v>0</v>
      </c>
      <c r="AQ61">
        <f t="shared" si="21"/>
        <v>0</v>
      </c>
      <c r="AR61">
        <f t="shared" si="22"/>
        <v>0</v>
      </c>
      <c r="AS61">
        <f t="shared" si="23"/>
        <v>0</v>
      </c>
    </row>
    <row r="62" spans="1:45" ht="19.5">
      <c r="A62" s="18" t="s">
        <v>66</v>
      </c>
      <c r="B62" s="37" t="s">
        <v>147</v>
      </c>
      <c r="C62" s="42"/>
      <c r="D62" s="42"/>
      <c r="E62" s="41"/>
      <c r="F62" s="42"/>
      <c r="G62" s="42"/>
      <c r="H62" s="50"/>
      <c r="I62" s="41"/>
      <c r="J62" s="50"/>
      <c r="K62" s="50"/>
      <c r="L62" s="41"/>
      <c r="M62" s="50">
        <v>12</v>
      </c>
      <c r="N62" s="50"/>
      <c r="O62" s="50"/>
      <c r="P62" s="50"/>
      <c r="Q62" s="50"/>
      <c r="R62" s="50"/>
      <c r="S62" s="41"/>
      <c r="T62" s="42"/>
      <c r="U62" s="57">
        <f t="shared" si="24"/>
        <v>12</v>
      </c>
      <c r="V62" s="39">
        <f t="shared" si="25"/>
        <v>12</v>
      </c>
      <c r="W62" s="81">
        <f t="shared" si="26"/>
        <v>1</v>
      </c>
      <c r="X62">
        <f t="shared" si="3"/>
        <v>0</v>
      </c>
      <c r="Y62">
        <f t="shared" si="4"/>
        <v>12</v>
      </c>
      <c r="Z62">
        <f t="shared" si="5"/>
        <v>12</v>
      </c>
      <c r="AB62">
        <f t="shared" si="6"/>
        <v>0</v>
      </c>
      <c r="AC62">
        <f t="shared" si="7"/>
        <v>0</v>
      </c>
      <c r="AD62">
        <f t="shared" si="8"/>
        <v>0</v>
      </c>
      <c r="AE62">
        <f t="shared" si="9"/>
        <v>0</v>
      </c>
      <c r="AF62">
        <f t="shared" si="10"/>
        <v>0</v>
      </c>
      <c r="AG62">
        <f t="shared" si="11"/>
        <v>0</v>
      </c>
      <c r="AH62">
        <f t="shared" si="12"/>
        <v>0</v>
      </c>
      <c r="AI62">
        <f t="shared" si="13"/>
        <v>0</v>
      </c>
      <c r="AJ62">
        <f t="shared" si="14"/>
        <v>0</v>
      </c>
      <c r="AK62">
        <f t="shared" si="15"/>
        <v>0</v>
      </c>
      <c r="AL62">
        <f t="shared" si="16"/>
        <v>12</v>
      </c>
      <c r="AM62">
        <f t="shared" si="17"/>
        <v>0</v>
      </c>
      <c r="AN62">
        <f t="shared" si="18"/>
        <v>0</v>
      </c>
      <c r="AO62">
        <f t="shared" si="19"/>
        <v>0</v>
      </c>
      <c r="AP62">
        <f t="shared" si="20"/>
        <v>0</v>
      </c>
      <c r="AQ62">
        <f t="shared" si="21"/>
        <v>0</v>
      </c>
      <c r="AR62">
        <f t="shared" si="22"/>
        <v>0</v>
      </c>
      <c r="AS62">
        <f t="shared" si="23"/>
        <v>0</v>
      </c>
    </row>
    <row r="63" spans="1:45" ht="19.5">
      <c r="A63" s="18" t="s">
        <v>67</v>
      </c>
      <c r="B63" s="37" t="s">
        <v>716</v>
      </c>
      <c r="C63" s="42"/>
      <c r="D63" s="42"/>
      <c r="E63" s="41"/>
      <c r="F63" s="42"/>
      <c r="G63" s="42"/>
      <c r="H63" s="50"/>
      <c r="I63" s="41"/>
      <c r="J63" s="50"/>
      <c r="K63" s="50"/>
      <c r="L63" s="41"/>
      <c r="M63" s="50"/>
      <c r="N63" s="50"/>
      <c r="O63" s="50"/>
      <c r="P63" s="50">
        <v>12</v>
      </c>
      <c r="Q63" s="50"/>
      <c r="R63" s="50"/>
      <c r="S63" s="41"/>
      <c r="T63" s="42"/>
      <c r="U63" s="57">
        <f t="shared" si="24"/>
        <v>12</v>
      </c>
      <c r="V63" s="39">
        <f t="shared" si="25"/>
        <v>12</v>
      </c>
      <c r="W63" s="81">
        <f t="shared" si="26"/>
        <v>1</v>
      </c>
      <c r="X63">
        <f t="shared" si="3"/>
        <v>0</v>
      </c>
      <c r="Y63">
        <f t="shared" si="4"/>
        <v>12</v>
      </c>
      <c r="Z63">
        <f t="shared" si="5"/>
        <v>12</v>
      </c>
      <c r="AB63">
        <f t="shared" si="6"/>
        <v>0</v>
      </c>
      <c r="AC63">
        <f t="shared" si="7"/>
        <v>0</v>
      </c>
      <c r="AD63">
        <f t="shared" si="8"/>
        <v>0</v>
      </c>
      <c r="AE63">
        <f t="shared" si="9"/>
        <v>0</v>
      </c>
      <c r="AF63">
        <f t="shared" si="10"/>
        <v>0</v>
      </c>
      <c r="AG63">
        <f t="shared" si="11"/>
        <v>0</v>
      </c>
      <c r="AH63">
        <f t="shared" si="12"/>
        <v>0</v>
      </c>
      <c r="AI63">
        <f t="shared" si="13"/>
        <v>0</v>
      </c>
      <c r="AJ63">
        <f t="shared" si="14"/>
        <v>0</v>
      </c>
      <c r="AK63">
        <f t="shared" si="15"/>
        <v>0</v>
      </c>
      <c r="AL63">
        <f t="shared" si="16"/>
        <v>0</v>
      </c>
      <c r="AM63">
        <f t="shared" si="17"/>
        <v>0</v>
      </c>
      <c r="AN63">
        <f t="shared" si="18"/>
        <v>0</v>
      </c>
      <c r="AO63">
        <f t="shared" si="19"/>
        <v>12</v>
      </c>
      <c r="AP63">
        <f t="shared" si="20"/>
        <v>0</v>
      </c>
      <c r="AQ63">
        <f t="shared" si="21"/>
        <v>0</v>
      </c>
      <c r="AR63">
        <f t="shared" si="22"/>
        <v>0</v>
      </c>
      <c r="AS63">
        <f t="shared" si="23"/>
        <v>0</v>
      </c>
    </row>
    <row r="64" spans="1:45" ht="19.5">
      <c r="A64" s="18" t="s">
        <v>132</v>
      </c>
      <c r="B64" s="37" t="s">
        <v>96</v>
      </c>
      <c r="C64" s="42">
        <v>2</v>
      </c>
      <c r="D64" s="42"/>
      <c r="E64" s="33"/>
      <c r="F64" s="42"/>
      <c r="G64" s="42"/>
      <c r="H64" s="42"/>
      <c r="I64" s="41"/>
      <c r="J64" s="50"/>
      <c r="K64" s="50"/>
      <c r="L64" s="41"/>
      <c r="M64" s="50"/>
      <c r="N64" s="50">
        <v>10</v>
      </c>
      <c r="O64" s="50"/>
      <c r="P64" s="50"/>
      <c r="Q64" s="50"/>
      <c r="R64" s="50"/>
      <c r="S64" s="41"/>
      <c r="T64" s="50"/>
      <c r="U64" s="57">
        <f t="shared" si="24"/>
        <v>12</v>
      </c>
      <c r="V64" s="39">
        <f t="shared" si="25"/>
        <v>12</v>
      </c>
      <c r="W64" s="81">
        <f t="shared" si="26"/>
        <v>2</v>
      </c>
      <c r="X64">
        <f t="shared" si="3"/>
        <v>0</v>
      </c>
      <c r="Y64">
        <f t="shared" si="4"/>
        <v>12</v>
      </c>
      <c r="Z64">
        <f t="shared" si="5"/>
        <v>12</v>
      </c>
      <c r="AB64">
        <f t="shared" si="6"/>
        <v>2</v>
      </c>
      <c r="AC64">
        <f t="shared" si="7"/>
        <v>0</v>
      </c>
      <c r="AD64">
        <f t="shared" si="8"/>
        <v>0</v>
      </c>
      <c r="AE64">
        <f t="shared" si="9"/>
        <v>0</v>
      </c>
      <c r="AF64">
        <f t="shared" si="10"/>
        <v>0</v>
      </c>
      <c r="AG64">
        <f t="shared" si="11"/>
        <v>0</v>
      </c>
      <c r="AH64">
        <f t="shared" si="12"/>
        <v>0</v>
      </c>
      <c r="AI64">
        <f t="shared" si="13"/>
        <v>0</v>
      </c>
      <c r="AJ64">
        <f t="shared" si="14"/>
        <v>0</v>
      </c>
      <c r="AK64">
        <f t="shared" si="15"/>
        <v>0</v>
      </c>
      <c r="AL64">
        <f t="shared" si="16"/>
        <v>0</v>
      </c>
      <c r="AM64">
        <f t="shared" si="17"/>
        <v>10</v>
      </c>
      <c r="AN64">
        <f t="shared" si="18"/>
        <v>0</v>
      </c>
      <c r="AO64">
        <f t="shared" si="19"/>
        <v>0</v>
      </c>
      <c r="AP64">
        <f t="shared" si="20"/>
        <v>0</v>
      </c>
      <c r="AQ64">
        <f t="shared" si="21"/>
        <v>0</v>
      </c>
      <c r="AR64">
        <f t="shared" si="22"/>
        <v>0</v>
      </c>
      <c r="AS64">
        <f t="shared" si="23"/>
        <v>0</v>
      </c>
    </row>
    <row r="65" spans="1:45" ht="19.5">
      <c r="A65" s="18" t="s">
        <v>133</v>
      </c>
      <c r="B65" s="37" t="s">
        <v>727</v>
      </c>
      <c r="C65" s="42"/>
      <c r="D65" s="42"/>
      <c r="E65" s="41"/>
      <c r="F65" s="42"/>
      <c r="G65" s="42"/>
      <c r="H65" s="50"/>
      <c r="I65" s="41"/>
      <c r="J65" s="50"/>
      <c r="K65" s="50"/>
      <c r="L65" s="41"/>
      <c r="M65" s="50"/>
      <c r="N65" s="50"/>
      <c r="O65" s="50"/>
      <c r="P65" s="50"/>
      <c r="Q65" s="50"/>
      <c r="R65" s="50">
        <v>11</v>
      </c>
      <c r="S65" s="41"/>
      <c r="T65" s="42"/>
      <c r="U65" s="57">
        <f t="shared" si="24"/>
        <v>11</v>
      </c>
      <c r="V65" s="39">
        <f t="shared" si="25"/>
        <v>11</v>
      </c>
      <c r="W65" s="81">
        <f t="shared" si="26"/>
        <v>1</v>
      </c>
      <c r="X65">
        <f t="shared" si="3"/>
        <v>0</v>
      </c>
      <c r="Y65">
        <f t="shared" si="4"/>
        <v>11</v>
      </c>
      <c r="Z65">
        <f t="shared" si="5"/>
        <v>11</v>
      </c>
      <c r="AB65">
        <f t="shared" si="6"/>
        <v>0</v>
      </c>
      <c r="AC65">
        <f t="shared" si="7"/>
        <v>0</v>
      </c>
      <c r="AD65">
        <f t="shared" si="8"/>
        <v>0</v>
      </c>
      <c r="AE65">
        <f t="shared" si="9"/>
        <v>0</v>
      </c>
      <c r="AF65">
        <f t="shared" si="10"/>
        <v>0</v>
      </c>
      <c r="AG65">
        <f t="shared" si="11"/>
        <v>0</v>
      </c>
      <c r="AH65">
        <f t="shared" si="12"/>
        <v>0</v>
      </c>
      <c r="AI65">
        <f t="shared" si="13"/>
        <v>0</v>
      </c>
      <c r="AJ65">
        <f t="shared" si="14"/>
        <v>0</v>
      </c>
      <c r="AK65">
        <f t="shared" si="15"/>
        <v>0</v>
      </c>
      <c r="AL65">
        <f t="shared" si="16"/>
        <v>0</v>
      </c>
      <c r="AM65">
        <f t="shared" si="17"/>
        <v>0</v>
      </c>
      <c r="AN65">
        <f t="shared" si="18"/>
        <v>0</v>
      </c>
      <c r="AO65">
        <f t="shared" si="19"/>
        <v>0</v>
      </c>
      <c r="AP65">
        <f t="shared" si="20"/>
        <v>0</v>
      </c>
      <c r="AQ65">
        <f t="shared" si="21"/>
        <v>11</v>
      </c>
      <c r="AR65">
        <f t="shared" si="22"/>
        <v>0</v>
      </c>
      <c r="AS65">
        <f t="shared" si="23"/>
        <v>0</v>
      </c>
    </row>
    <row r="66" spans="1:45" ht="19.5">
      <c r="A66" s="18" t="s">
        <v>134</v>
      </c>
      <c r="B66" s="37" t="s">
        <v>717</v>
      </c>
      <c r="C66" s="42"/>
      <c r="D66" s="42"/>
      <c r="E66" s="41"/>
      <c r="F66" s="42"/>
      <c r="G66" s="42"/>
      <c r="H66" s="50"/>
      <c r="I66" s="41"/>
      <c r="J66" s="50"/>
      <c r="K66" s="50"/>
      <c r="L66" s="41"/>
      <c r="M66" s="50"/>
      <c r="N66" s="50"/>
      <c r="O66" s="50"/>
      <c r="P66" s="50">
        <v>11</v>
      </c>
      <c r="Q66" s="50"/>
      <c r="R66" s="50"/>
      <c r="S66" s="41"/>
      <c r="T66" s="42"/>
      <c r="U66" s="57">
        <f t="shared" si="24"/>
        <v>11</v>
      </c>
      <c r="V66" s="39">
        <f t="shared" si="25"/>
        <v>11</v>
      </c>
      <c r="W66" s="81">
        <f t="shared" si="26"/>
        <v>1</v>
      </c>
      <c r="X66">
        <f t="shared" si="3"/>
        <v>0</v>
      </c>
      <c r="Y66">
        <f t="shared" si="4"/>
        <v>11</v>
      </c>
      <c r="Z66">
        <f t="shared" si="5"/>
        <v>11</v>
      </c>
      <c r="AB66">
        <f t="shared" si="6"/>
        <v>0</v>
      </c>
      <c r="AC66">
        <f t="shared" si="7"/>
        <v>0</v>
      </c>
      <c r="AD66">
        <f t="shared" si="8"/>
        <v>0</v>
      </c>
      <c r="AE66">
        <f t="shared" si="9"/>
        <v>0</v>
      </c>
      <c r="AF66">
        <f t="shared" si="10"/>
        <v>0</v>
      </c>
      <c r="AG66">
        <f t="shared" si="11"/>
        <v>0</v>
      </c>
      <c r="AH66">
        <f t="shared" si="12"/>
        <v>0</v>
      </c>
      <c r="AI66">
        <f t="shared" si="13"/>
        <v>0</v>
      </c>
      <c r="AJ66">
        <f t="shared" si="14"/>
        <v>0</v>
      </c>
      <c r="AK66">
        <f t="shared" si="15"/>
        <v>0</v>
      </c>
      <c r="AL66">
        <f t="shared" si="16"/>
        <v>0</v>
      </c>
      <c r="AM66">
        <f t="shared" si="17"/>
        <v>0</v>
      </c>
      <c r="AN66">
        <f t="shared" si="18"/>
        <v>0</v>
      </c>
      <c r="AO66">
        <f t="shared" si="19"/>
        <v>11</v>
      </c>
      <c r="AP66">
        <f t="shared" si="20"/>
        <v>0</v>
      </c>
      <c r="AQ66">
        <f t="shared" si="21"/>
        <v>0</v>
      </c>
      <c r="AR66">
        <f t="shared" si="22"/>
        <v>0</v>
      </c>
      <c r="AS66">
        <f t="shared" si="23"/>
        <v>0</v>
      </c>
    </row>
    <row r="67" spans="1:45" ht="19.5">
      <c r="A67" s="18" t="s">
        <v>135</v>
      </c>
      <c r="B67" s="37" t="s">
        <v>429</v>
      </c>
      <c r="C67" s="42">
        <v>10</v>
      </c>
      <c r="D67" s="42"/>
      <c r="E67" s="41"/>
      <c r="F67" s="42"/>
      <c r="G67" s="42"/>
      <c r="H67" s="50"/>
      <c r="I67" s="41"/>
      <c r="J67" s="50"/>
      <c r="K67" s="50"/>
      <c r="L67" s="41"/>
      <c r="M67" s="50"/>
      <c r="N67" s="50"/>
      <c r="O67" s="50"/>
      <c r="P67" s="50"/>
      <c r="Q67" s="50"/>
      <c r="R67" s="50"/>
      <c r="S67" s="41"/>
      <c r="T67" s="42"/>
      <c r="U67" s="57">
        <f aca="true" t="shared" si="27" ref="U67:U91">SUM(C67:T67)</f>
        <v>10</v>
      </c>
      <c r="V67" s="39">
        <f aca="true" t="shared" si="28" ref="V67:V91">Z67</f>
        <v>10</v>
      </c>
      <c r="W67" s="81">
        <f aca="true" t="shared" si="29" ref="W67:W91">COUNT(C67:T67)</f>
        <v>1</v>
      </c>
      <c r="X67">
        <f t="shared" si="3"/>
        <v>0</v>
      </c>
      <c r="Y67">
        <f t="shared" si="4"/>
        <v>10</v>
      </c>
      <c r="Z67">
        <f t="shared" si="5"/>
        <v>10</v>
      </c>
      <c r="AB67">
        <f t="shared" si="6"/>
        <v>10</v>
      </c>
      <c r="AC67">
        <f t="shared" si="7"/>
        <v>0</v>
      </c>
      <c r="AD67">
        <f t="shared" si="8"/>
        <v>0</v>
      </c>
      <c r="AE67">
        <f t="shared" si="9"/>
        <v>0</v>
      </c>
      <c r="AF67">
        <f t="shared" si="10"/>
        <v>0</v>
      </c>
      <c r="AG67">
        <f t="shared" si="11"/>
        <v>0</v>
      </c>
      <c r="AH67">
        <f t="shared" si="12"/>
        <v>0</v>
      </c>
      <c r="AI67">
        <f t="shared" si="13"/>
        <v>0</v>
      </c>
      <c r="AJ67">
        <f t="shared" si="14"/>
        <v>0</v>
      </c>
      <c r="AK67">
        <f t="shared" si="15"/>
        <v>0</v>
      </c>
      <c r="AL67">
        <f t="shared" si="16"/>
        <v>0</v>
      </c>
      <c r="AM67">
        <f t="shared" si="17"/>
        <v>0</v>
      </c>
      <c r="AN67">
        <f t="shared" si="18"/>
        <v>0</v>
      </c>
      <c r="AO67">
        <f t="shared" si="19"/>
        <v>0</v>
      </c>
      <c r="AP67">
        <f t="shared" si="20"/>
        <v>0</v>
      </c>
      <c r="AQ67">
        <f t="shared" si="21"/>
        <v>0</v>
      </c>
      <c r="AR67">
        <f t="shared" si="22"/>
        <v>0</v>
      </c>
      <c r="AS67">
        <f t="shared" si="23"/>
        <v>0</v>
      </c>
    </row>
    <row r="68" spans="1:45" ht="19.5">
      <c r="A68" s="18" t="s">
        <v>136</v>
      </c>
      <c r="B68" s="37" t="s">
        <v>116</v>
      </c>
      <c r="C68" s="42">
        <v>7</v>
      </c>
      <c r="D68" s="42"/>
      <c r="E68" s="41"/>
      <c r="F68" s="42">
        <v>3</v>
      </c>
      <c r="G68" s="42"/>
      <c r="H68" s="50"/>
      <c r="I68" s="41"/>
      <c r="J68" s="50"/>
      <c r="K68" s="50"/>
      <c r="L68" s="41"/>
      <c r="M68" s="50"/>
      <c r="N68" s="50"/>
      <c r="O68" s="50"/>
      <c r="P68" s="50"/>
      <c r="Q68" s="50"/>
      <c r="R68" s="50"/>
      <c r="S68" s="41"/>
      <c r="T68" s="42"/>
      <c r="U68" s="57">
        <f t="shared" si="27"/>
        <v>10</v>
      </c>
      <c r="V68" s="39">
        <f t="shared" si="28"/>
        <v>10</v>
      </c>
      <c r="W68" s="81">
        <f t="shared" si="29"/>
        <v>2</v>
      </c>
      <c r="X68">
        <f aca="true" t="shared" si="30" ref="X68:X91">SUM(E68,I68,L68,S68)</f>
        <v>0</v>
      </c>
      <c r="Y68">
        <f aca="true" t="shared" si="31" ref="Y68:Y91">SUM(C68:D68,F68:H68,J68:K68,M68:R68,T68)</f>
        <v>10</v>
      </c>
      <c r="Z68">
        <f aca="true" t="shared" si="32" ref="Z68:Z91">IF(W68&lt;=15,U68,IF(W68&gt;15,U68-(SMALL(AB68:AS68,1)+SMALL(AB68:AS68,2)+SMALL(AB68:AS68,3))))</f>
        <v>10</v>
      </c>
      <c r="AB68">
        <f aca="true" t="shared" si="33" ref="AB68:AB91">C68</f>
        <v>7</v>
      </c>
      <c r="AC68">
        <f aca="true" t="shared" si="34" ref="AC68:AC91">D68</f>
        <v>0</v>
      </c>
      <c r="AD68">
        <f aca="true" t="shared" si="35" ref="AD68:AD91">E68</f>
        <v>0</v>
      </c>
      <c r="AE68">
        <f aca="true" t="shared" si="36" ref="AE68:AE91">F68</f>
        <v>3</v>
      </c>
      <c r="AF68">
        <f aca="true" t="shared" si="37" ref="AF68:AF91">G68</f>
        <v>0</v>
      </c>
      <c r="AG68">
        <f aca="true" t="shared" si="38" ref="AG68:AG91">H68</f>
        <v>0</v>
      </c>
      <c r="AH68">
        <f aca="true" t="shared" si="39" ref="AH68:AH91">I68</f>
        <v>0</v>
      </c>
      <c r="AI68">
        <f aca="true" t="shared" si="40" ref="AI68:AI91">J68</f>
        <v>0</v>
      </c>
      <c r="AJ68">
        <f aca="true" t="shared" si="41" ref="AJ68:AJ91">K68</f>
        <v>0</v>
      </c>
      <c r="AK68">
        <f aca="true" t="shared" si="42" ref="AK68:AK91">L68</f>
        <v>0</v>
      </c>
      <c r="AL68">
        <f aca="true" t="shared" si="43" ref="AL68:AL91">M68</f>
        <v>0</v>
      </c>
      <c r="AM68">
        <f aca="true" t="shared" si="44" ref="AM68:AM91">N68</f>
        <v>0</v>
      </c>
      <c r="AN68">
        <f aca="true" t="shared" si="45" ref="AN68:AN91">O68</f>
        <v>0</v>
      </c>
      <c r="AO68">
        <f aca="true" t="shared" si="46" ref="AO68:AO91">P68</f>
        <v>0</v>
      </c>
      <c r="AP68">
        <f aca="true" t="shared" si="47" ref="AP68:AP91">Q68</f>
        <v>0</v>
      </c>
      <c r="AQ68">
        <f aca="true" t="shared" si="48" ref="AQ68:AQ91">R68</f>
        <v>0</v>
      </c>
      <c r="AR68">
        <f aca="true" t="shared" si="49" ref="AR68:AR91">S68</f>
        <v>0</v>
      </c>
      <c r="AS68">
        <f aca="true" t="shared" si="50" ref="AS68:AS91">T68</f>
        <v>0</v>
      </c>
    </row>
    <row r="69" spans="1:45" ht="19.5">
      <c r="A69" s="18" t="s">
        <v>137</v>
      </c>
      <c r="B69" s="37" t="s">
        <v>431</v>
      </c>
      <c r="C69" s="42">
        <v>3</v>
      </c>
      <c r="D69" s="42"/>
      <c r="E69" s="41"/>
      <c r="F69" s="42">
        <v>7</v>
      </c>
      <c r="G69" s="42"/>
      <c r="H69" s="50"/>
      <c r="I69" s="41"/>
      <c r="J69" s="50"/>
      <c r="K69" s="50"/>
      <c r="L69" s="41"/>
      <c r="M69" s="50"/>
      <c r="N69" s="50"/>
      <c r="O69" s="50"/>
      <c r="P69" s="50"/>
      <c r="Q69" s="50"/>
      <c r="R69" s="50"/>
      <c r="S69" s="41"/>
      <c r="T69" s="42"/>
      <c r="U69" s="57">
        <f t="shared" si="27"/>
        <v>10</v>
      </c>
      <c r="V69" s="39">
        <f t="shared" si="28"/>
        <v>10</v>
      </c>
      <c r="W69" s="81">
        <f t="shared" si="29"/>
        <v>2</v>
      </c>
      <c r="X69">
        <f t="shared" si="30"/>
        <v>0</v>
      </c>
      <c r="Y69">
        <f t="shared" si="31"/>
        <v>10</v>
      </c>
      <c r="Z69">
        <f t="shared" si="32"/>
        <v>10</v>
      </c>
      <c r="AB69">
        <f t="shared" si="33"/>
        <v>3</v>
      </c>
      <c r="AC69">
        <f t="shared" si="34"/>
        <v>0</v>
      </c>
      <c r="AD69">
        <f t="shared" si="35"/>
        <v>0</v>
      </c>
      <c r="AE69">
        <f t="shared" si="36"/>
        <v>7</v>
      </c>
      <c r="AF69">
        <f t="shared" si="37"/>
        <v>0</v>
      </c>
      <c r="AG69">
        <f t="shared" si="38"/>
        <v>0</v>
      </c>
      <c r="AH69">
        <f t="shared" si="39"/>
        <v>0</v>
      </c>
      <c r="AI69">
        <f t="shared" si="40"/>
        <v>0</v>
      </c>
      <c r="AJ69">
        <f t="shared" si="41"/>
        <v>0</v>
      </c>
      <c r="AK69">
        <f t="shared" si="42"/>
        <v>0</v>
      </c>
      <c r="AL69">
        <f t="shared" si="43"/>
        <v>0</v>
      </c>
      <c r="AM69">
        <f t="shared" si="44"/>
        <v>0</v>
      </c>
      <c r="AN69">
        <f t="shared" si="45"/>
        <v>0</v>
      </c>
      <c r="AO69">
        <f t="shared" si="46"/>
        <v>0</v>
      </c>
      <c r="AP69">
        <f t="shared" si="47"/>
        <v>0</v>
      </c>
      <c r="AQ69">
        <f t="shared" si="48"/>
        <v>0</v>
      </c>
      <c r="AR69">
        <f t="shared" si="49"/>
        <v>0</v>
      </c>
      <c r="AS69">
        <f t="shared" si="50"/>
        <v>0</v>
      </c>
    </row>
    <row r="70" spans="1:45" ht="19.5">
      <c r="A70" s="18" t="s">
        <v>138</v>
      </c>
      <c r="B70" s="37" t="s">
        <v>433</v>
      </c>
      <c r="C70" s="42"/>
      <c r="D70" s="42">
        <v>2</v>
      </c>
      <c r="E70" s="41"/>
      <c r="F70" s="42"/>
      <c r="G70" s="42"/>
      <c r="H70" s="50">
        <v>8</v>
      </c>
      <c r="I70" s="41"/>
      <c r="J70" s="50"/>
      <c r="K70" s="50"/>
      <c r="L70" s="41"/>
      <c r="M70" s="50"/>
      <c r="N70" s="50"/>
      <c r="O70" s="50"/>
      <c r="P70" s="50"/>
      <c r="Q70" s="50"/>
      <c r="R70" s="50"/>
      <c r="S70" s="41"/>
      <c r="T70" s="42"/>
      <c r="U70" s="57">
        <f t="shared" si="27"/>
        <v>10</v>
      </c>
      <c r="V70" s="39">
        <f t="shared" si="28"/>
        <v>10</v>
      </c>
      <c r="W70" s="81">
        <f t="shared" si="29"/>
        <v>2</v>
      </c>
      <c r="X70">
        <f t="shared" si="30"/>
        <v>0</v>
      </c>
      <c r="Y70">
        <f t="shared" si="31"/>
        <v>10</v>
      </c>
      <c r="Z70">
        <f t="shared" si="32"/>
        <v>10</v>
      </c>
      <c r="AB70">
        <f t="shared" si="33"/>
        <v>0</v>
      </c>
      <c r="AC70">
        <f t="shared" si="34"/>
        <v>2</v>
      </c>
      <c r="AD70">
        <f t="shared" si="35"/>
        <v>0</v>
      </c>
      <c r="AE70">
        <f t="shared" si="36"/>
        <v>0</v>
      </c>
      <c r="AF70">
        <f t="shared" si="37"/>
        <v>0</v>
      </c>
      <c r="AG70">
        <f t="shared" si="38"/>
        <v>8</v>
      </c>
      <c r="AH70">
        <f t="shared" si="39"/>
        <v>0</v>
      </c>
      <c r="AI70">
        <f t="shared" si="40"/>
        <v>0</v>
      </c>
      <c r="AJ70">
        <f t="shared" si="41"/>
        <v>0</v>
      </c>
      <c r="AK70">
        <f t="shared" si="42"/>
        <v>0</v>
      </c>
      <c r="AL70">
        <f t="shared" si="43"/>
        <v>0</v>
      </c>
      <c r="AM70">
        <f t="shared" si="44"/>
        <v>0</v>
      </c>
      <c r="AN70">
        <f t="shared" si="45"/>
        <v>0</v>
      </c>
      <c r="AO70">
        <f t="shared" si="46"/>
        <v>0</v>
      </c>
      <c r="AP70">
        <f t="shared" si="47"/>
        <v>0</v>
      </c>
      <c r="AQ70">
        <f t="shared" si="48"/>
        <v>0</v>
      </c>
      <c r="AR70">
        <f t="shared" si="49"/>
        <v>0</v>
      </c>
      <c r="AS70">
        <f t="shared" si="50"/>
        <v>0</v>
      </c>
    </row>
    <row r="71" spans="1:45" ht="19.5">
      <c r="A71" s="18" t="s">
        <v>139</v>
      </c>
      <c r="B71" s="37" t="s">
        <v>502</v>
      </c>
      <c r="C71" s="42"/>
      <c r="D71" s="42"/>
      <c r="E71" s="41"/>
      <c r="F71" s="42"/>
      <c r="G71" s="42"/>
      <c r="H71" s="50"/>
      <c r="I71" s="41"/>
      <c r="J71" s="50"/>
      <c r="K71" s="50">
        <v>9</v>
      </c>
      <c r="L71" s="41"/>
      <c r="M71" s="50"/>
      <c r="N71" s="50"/>
      <c r="O71" s="50"/>
      <c r="P71" s="50"/>
      <c r="Q71" s="50"/>
      <c r="R71" s="50"/>
      <c r="S71" s="41"/>
      <c r="T71" s="42"/>
      <c r="U71" s="57">
        <f t="shared" si="27"/>
        <v>9</v>
      </c>
      <c r="V71" s="39">
        <f t="shared" si="28"/>
        <v>9</v>
      </c>
      <c r="W71" s="81">
        <f t="shared" si="29"/>
        <v>1</v>
      </c>
      <c r="X71">
        <f t="shared" si="30"/>
        <v>0</v>
      </c>
      <c r="Y71">
        <f t="shared" si="31"/>
        <v>9</v>
      </c>
      <c r="Z71">
        <f t="shared" si="32"/>
        <v>9</v>
      </c>
      <c r="AB71">
        <f t="shared" si="33"/>
        <v>0</v>
      </c>
      <c r="AC71">
        <f t="shared" si="34"/>
        <v>0</v>
      </c>
      <c r="AD71">
        <f t="shared" si="35"/>
        <v>0</v>
      </c>
      <c r="AE71">
        <f t="shared" si="36"/>
        <v>0</v>
      </c>
      <c r="AF71">
        <f t="shared" si="37"/>
        <v>0</v>
      </c>
      <c r="AG71">
        <f t="shared" si="38"/>
        <v>0</v>
      </c>
      <c r="AH71">
        <f t="shared" si="39"/>
        <v>0</v>
      </c>
      <c r="AI71">
        <f t="shared" si="40"/>
        <v>0</v>
      </c>
      <c r="AJ71">
        <f t="shared" si="41"/>
        <v>9</v>
      </c>
      <c r="AK71">
        <f t="shared" si="42"/>
        <v>0</v>
      </c>
      <c r="AL71">
        <f t="shared" si="43"/>
        <v>0</v>
      </c>
      <c r="AM71">
        <f t="shared" si="44"/>
        <v>0</v>
      </c>
      <c r="AN71">
        <f t="shared" si="45"/>
        <v>0</v>
      </c>
      <c r="AO71">
        <f t="shared" si="46"/>
        <v>0</v>
      </c>
      <c r="AP71">
        <f t="shared" si="47"/>
        <v>0</v>
      </c>
      <c r="AQ71">
        <f t="shared" si="48"/>
        <v>0</v>
      </c>
      <c r="AR71">
        <f t="shared" si="49"/>
        <v>0</v>
      </c>
      <c r="AS71">
        <f t="shared" si="50"/>
        <v>0</v>
      </c>
    </row>
    <row r="72" spans="1:45" ht="19.5">
      <c r="A72" s="18" t="s">
        <v>140</v>
      </c>
      <c r="B72" s="37" t="s">
        <v>441</v>
      </c>
      <c r="C72" s="42"/>
      <c r="D72" s="42"/>
      <c r="E72" s="41"/>
      <c r="F72" s="42"/>
      <c r="G72" s="42">
        <v>9</v>
      </c>
      <c r="H72" s="50"/>
      <c r="I72" s="41"/>
      <c r="J72" s="50"/>
      <c r="K72" s="50"/>
      <c r="L72" s="41"/>
      <c r="M72" s="50"/>
      <c r="N72" s="50"/>
      <c r="O72" s="50"/>
      <c r="P72" s="50"/>
      <c r="Q72" s="50"/>
      <c r="R72" s="50"/>
      <c r="S72" s="41"/>
      <c r="T72" s="42"/>
      <c r="U72" s="57">
        <f t="shared" si="27"/>
        <v>9</v>
      </c>
      <c r="V72" s="39">
        <f t="shared" si="28"/>
        <v>9</v>
      </c>
      <c r="W72" s="81">
        <f t="shared" si="29"/>
        <v>1</v>
      </c>
      <c r="X72">
        <f t="shared" si="30"/>
        <v>0</v>
      </c>
      <c r="Y72">
        <f t="shared" si="31"/>
        <v>9</v>
      </c>
      <c r="Z72">
        <f t="shared" si="32"/>
        <v>9</v>
      </c>
      <c r="AB72">
        <f t="shared" si="33"/>
        <v>0</v>
      </c>
      <c r="AC72">
        <f t="shared" si="34"/>
        <v>0</v>
      </c>
      <c r="AD72">
        <f t="shared" si="35"/>
        <v>0</v>
      </c>
      <c r="AE72">
        <f t="shared" si="36"/>
        <v>0</v>
      </c>
      <c r="AF72">
        <f t="shared" si="37"/>
        <v>9</v>
      </c>
      <c r="AG72">
        <f t="shared" si="38"/>
        <v>0</v>
      </c>
      <c r="AH72">
        <f t="shared" si="39"/>
        <v>0</v>
      </c>
      <c r="AI72">
        <f t="shared" si="40"/>
        <v>0</v>
      </c>
      <c r="AJ72">
        <f t="shared" si="41"/>
        <v>0</v>
      </c>
      <c r="AK72">
        <f t="shared" si="42"/>
        <v>0</v>
      </c>
      <c r="AL72">
        <f t="shared" si="43"/>
        <v>0</v>
      </c>
      <c r="AM72">
        <f t="shared" si="44"/>
        <v>0</v>
      </c>
      <c r="AN72">
        <f t="shared" si="45"/>
        <v>0</v>
      </c>
      <c r="AO72">
        <f t="shared" si="46"/>
        <v>0</v>
      </c>
      <c r="AP72">
        <f t="shared" si="47"/>
        <v>0</v>
      </c>
      <c r="AQ72">
        <f t="shared" si="48"/>
        <v>0</v>
      </c>
      <c r="AR72">
        <f t="shared" si="49"/>
        <v>0</v>
      </c>
      <c r="AS72">
        <f t="shared" si="50"/>
        <v>0</v>
      </c>
    </row>
    <row r="73" spans="1:45" ht="19.5">
      <c r="A73" s="18" t="s">
        <v>141</v>
      </c>
      <c r="B73" s="37" t="s">
        <v>89</v>
      </c>
      <c r="C73" s="42"/>
      <c r="D73" s="42"/>
      <c r="E73" s="33"/>
      <c r="F73" s="42"/>
      <c r="G73" s="42"/>
      <c r="H73" s="42"/>
      <c r="I73" s="41"/>
      <c r="J73" s="50"/>
      <c r="K73" s="42"/>
      <c r="L73" s="33"/>
      <c r="M73" s="42"/>
      <c r="N73" s="42">
        <v>9</v>
      </c>
      <c r="O73" s="50"/>
      <c r="P73" s="50"/>
      <c r="Q73" s="50"/>
      <c r="R73" s="50"/>
      <c r="S73" s="41"/>
      <c r="T73" s="42"/>
      <c r="U73" s="57">
        <f t="shared" si="27"/>
        <v>9</v>
      </c>
      <c r="V73" s="39">
        <f t="shared" si="28"/>
        <v>9</v>
      </c>
      <c r="W73" s="81">
        <f t="shared" si="29"/>
        <v>1</v>
      </c>
      <c r="X73">
        <f t="shared" si="30"/>
        <v>0</v>
      </c>
      <c r="Y73">
        <f t="shared" si="31"/>
        <v>9</v>
      </c>
      <c r="Z73">
        <f t="shared" si="32"/>
        <v>9</v>
      </c>
      <c r="AB73">
        <f t="shared" si="33"/>
        <v>0</v>
      </c>
      <c r="AC73">
        <f t="shared" si="34"/>
        <v>0</v>
      </c>
      <c r="AD73">
        <f t="shared" si="35"/>
        <v>0</v>
      </c>
      <c r="AE73">
        <f t="shared" si="36"/>
        <v>0</v>
      </c>
      <c r="AF73">
        <f t="shared" si="37"/>
        <v>0</v>
      </c>
      <c r="AG73">
        <f t="shared" si="38"/>
        <v>0</v>
      </c>
      <c r="AH73">
        <f t="shared" si="39"/>
        <v>0</v>
      </c>
      <c r="AI73">
        <f t="shared" si="40"/>
        <v>0</v>
      </c>
      <c r="AJ73">
        <f t="shared" si="41"/>
        <v>0</v>
      </c>
      <c r="AK73">
        <f t="shared" si="42"/>
        <v>0</v>
      </c>
      <c r="AL73">
        <f t="shared" si="43"/>
        <v>0</v>
      </c>
      <c r="AM73">
        <f t="shared" si="44"/>
        <v>9</v>
      </c>
      <c r="AN73">
        <f t="shared" si="45"/>
        <v>0</v>
      </c>
      <c r="AO73">
        <f t="shared" si="46"/>
        <v>0</v>
      </c>
      <c r="AP73">
        <f t="shared" si="47"/>
        <v>0</v>
      </c>
      <c r="AQ73">
        <f t="shared" si="48"/>
        <v>0</v>
      </c>
      <c r="AR73">
        <f t="shared" si="49"/>
        <v>0</v>
      </c>
      <c r="AS73">
        <f t="shared" si="50"/>
        <v>0</v>
      </c>
    </row>
    <row r="74" spans="1:45" ht="19.5">
      <c r="A74" s="18" t="s">
        <v>142</v>
      </c>
      <c r="B74" s="37" t="s">
        <v>628</v>
      </c>
      <c r="C74" s="42"/>
      <c r="D74" s="42"/>
      <c r="E74" s="41"/>
      <c r="F74" s="42"/>
      <c r="G74" s="42"/>
      <c r="H74" s="50"/>
      <c r="I74" s="41"/>
      <c r="J74" s="50"/>
      <c r="K74" s="50"/>
      <c r="L74" s="41"/>
      <c r="M74" s="50"/>
      <c r="N74" s="50"/>
      <c r="O74" s="50">
        <v>8</v>
      </c>
      <c r="P74" s="50"/>
      <c r="Q74" s="50"/>
      <c r="R74" s="50"/>
      <c r="S74" s="41"/>
      <c r="T74" s="42"/>
      <c r="U74" s="57">
        <f t="shared" si="27"/>
        <v>8</v>
      </c>
      <c r="V74" s="39">
        <f t="shared" si="28"/>
        <v>8</v>
      </c>
      <c r="W74" s="81">
        <f t="shared" si="29"/>
        <v>1</v>
      </c>
      <c r="X74">
        <f t="shared" si="30"/>
        <v>0</v>
      </c>
      <c r="Y74">
        <f t="shared" si="31"/>
        <v>8</v>
      </c>
      <c r="Z74">
        <f t="shared" si="32"/>
        <v>8</v>
      </c>
      <c r="AB74">
        <f t="shared" si="33"/>
        <v>0</v>
      </c>
      <c r="AC74">
        <f t="shared" si="34"/>
        <v>0</v>
      </c>
      <c r="AD74">
        <f t="shared" si="35"/>
        <v>0</v>
      </c>
      <c r="AE74">
        <f t="shared" si="36"/>
        <v>0</v>
      </c>
      <c r="AF74">
        <f t="shared" si="37"/>
        <v>0</v>
      </c>
      <c r="AG74">
        <f t="shared" si="38"/>
        <v>0</v>
      </c>
      <c r="AH74">
        <f t="shared" si="39"/>
        <v>0</v>
      </c>
      <c r="AI74">
        <f t="shared" si="40"/>
        <v>0</v>
      </c>
      <c r="AJ74">
        <f t="shared" si="41"/>
        <v>0</v>
      </c>
      <c r="AK74">
        <f t="shared" si="42"/>
        <v>0</v>
      </c>
      <c r="AL74">
        <f t="shared" si="43"/>
        <v>0</v>
      </c>
      <c r="AM74">
        <f t="shared" si="44"/>
        <v>0</v>
      </c>
      <c r="AN74">
        <f t="shared" si="45"/>
        <v>8</v>
      </c>
      <c r="AO74">
        <f t="shared" si="46"/>
        <v>0</v>
      </c>
      <c r="AP74">
        <f t="shared" si="47"/>
        <v>0</v>
      </c>
      <c r="AQ74">
        <f t="shared" si="48"/>
        <v>0</v>
      </c>
      <c r="AR74">
        <f t="shared" si="49"/>
        <v>0</v>
      </c>
      <c r="AS74">
        <f t="shared" si="50"/>
        <v>0</v>
      </c>
    </row>
    <row r="75" spans="1:45" ht="19.5">
      <c r="A75" s="18" t="s">
        <v>143</v>
      </c>
      <c r="B75" s="37" t="s">
        <v>200</v>
      </c>
      <c r="C75" s="42"/>
      <c r="D75" s="42"/>
      <c r="E75" s="41"/>
      <c r="F75" s="42"/>
      <c r="G75" s="42"/>
      <c r="H75" s="50"/>
      <c r="I75" s="41"/>
      <c r="J75" s="50"/>
      <c r="K75" s="50"/>
      <c r="L75" s="41"/>
      <c r="M75" s="50"/>
      <c r="N75" s="50"/>
      <c r="O75" s="50"/>
      <c r="P75" s="50">
        <v>8</v>
      </c>
      <c r="Q75" s="50"/>
      <c r="R75" s="50"/>
      <c r="S75" s="41"/>
      <c r="T75" s="42"/>
      <c r="U75" s="57">
        <f t="shared" si="27"/>
        <v>8</v>
      </c>
      <c r="V75" s="39">
        <f t="shared" si="28"/>
        <v>8</v>
      </c>
      <c r="W75" s="81">
        <f t="shared" si="29"/>
        <v>1</v>
      </c>
      <c r="X75">
        <f t="shared" si="30"/>
        <v>0</v>
      </c>
      <c r="Y75">
        <f t="shared" si="31"/>
        <v>8</v>
      </c>
      <c r="Z75">
        <f t="shared" si="32"/>
        <v>8</v>
      </c>
      <c r="AB75">
        <f t="shared" si="33"/>
        <v>0</v>
      </c>
      <c r="AC75">
        <f t="shared" si="34"/>
        <v>0</v>
      </c>
      <c r="AD75">
        <f t="shared" si="35"/>
        <v>0</v>
      </c>
      <c r="AE75">
        <f t="shared" si="36"/>
        <v>0</v>
      </c>
      <c r="AF75">
        <f t="shared" si="37"/>
        <v>0</v>
      </c>
      <c r="AG75">
        <f t="shared" si="38"/>
        <v>0</v>
      </c>
      <c r="AH75">
        <f t="shared" si="39"/>
        <v>0</v>
      </c>
      <c r="AI75">
        <f t="shared" si="40"/>
        <v>0</v>
      </c>
      <c r="AJ75">
        <f t="shared" si="41"/>
        <v>0</v>
      </c>
      <c r="AK75">
        <f t="shared" si="42"/>
        <v>0</v>
      </c>
      <c r="AL75">
        <f t="shared" si="43"/>
        <v>0</v>
      </c>
      <c r="AM75">
        <f t="shared" si="44"/>
        <v>0</v>
      </c>
      <c r="AN75">
        <f t="shared" si="45"/>
        <v>0</v>
      </c>
      <c r="AO75">
        <f t="shared" si="46"/>
        <v>8</v>
      </c>
      <c r="AP75">
        <f t="shared" si="47"/>
        <v>0</v>
      </c>
      <c r="AQ75">
        <f t="shared" si="48"/>
        <v>0</v>
      </c>
      <c r="AR75">
        <f t="shared" si="49"/>
        <v>0</v>
      </c>
      <c r="AS75">
        <f t="shared" si="50"/>
        <v>0</v>
      </c>
    </row>
    <row r="76" spans="1:45" ht="19.5">
      <c r="A76" s="18" t="s">
        <v>144</v>
      </c>
      <c r="B76" s="37" t="s">
        <v>122</v>
      </c>
      <c r="C76" s="42"/>
      <c r="D76" s="42"/>
      <c r="E76" s="41"/>
      <c r="F76" s="42"/>
      <c r="G76" s="42"/>
      <c r="H76" s="50"/>
      <c r="I76" s="41"/>
      <c r="J76" s="50"/>
      <c r="K76" s="50"/>
      <c r="L76" s="41"/>
      <c r="M76" s="50"/>
      <c r="N76" s="50">
        <v>7</v>
      </c>
      <c r="O76" s="50"/>
      <c r="P76" s="50"/>
      <c r="Q76" s="50"/>
      <c r="R76" s="50"/>
      <c r="S76" s="41"/>
      <c r="T76" s="42"/>
      <c r="U76" s="57">
        <f t="shared" si="27"/>
        <v>7</v>
      </c>
      <c r="V76" s="39">
        <f t="shared" si="28"/>
        <v>7</v>
      </c>
      <c r="W76" s="81">
        <f t="shared" si="29"/>
        <v>1</v>
      </c>
      <c r="X76">
        <f t="shared" si="30"/>
        <v>0</v>
      </c>
      <c r="Y76">
        <f t="shared" si="31"/>
        <v>7</v>
      </c>
      <c r="Z76">
        <f t="shared" si="32"/>
        <v>7</v>
      </c>
      <c r="AB76">
        <f t="shared" si="33"/>
        <v>0</v>
      </c>
      <c r="AC76">
        <f t="shared" si="34"/>
        <v>0</v>
      </c>
      <c r="AD76">
        <f t="shared" si="35"/>
        <v>0</v>
      </c>
      <c r="AE76">
        <f t="shared" si="36"/>
        <v>0</v>
      </c>
      <c r="AF76">
        <f t="shared" si="37"/>
        <v>0</v>
      </c>
      <c r="AG76">
        <f t="shared" si="38"/>
        <v>0</v>
      </c>
      <c r="AH76">
        <f t="shared" si="39"/>
        <v>0</v>
      </c>
      <c r="AI76">
        <f t="shared" si="40"/>
        <v>0</v>
      </c>
      <c r="AJ76">
        <f t="shared" si="41"/>
        <v>0</v>
      </c>
      <c r="AK76">
        <f t="shared" si="42"/>
        <v>0</v>
      </c>
      <c r="AL76">
        <f t="shared" si="43"/>
        <v>0</v>
      </c>
      <c r="AM76">
        <f t="shared" si="44"/>
        <v>7</v>
      </c>
      <c r="AN76">
        <f t="shared" si="45"/>
        <v>0</v>
      </c>
      <c r="AO76">
        <f t="shared" si="46"/>
        <v>0</v>
      </c>
      <c r="AP76">
        <f t="shared" si="47"/>
        <v>0</v>
      </c>
      <c r="AQ76">
        <f t="shared" si="48"/>
        <v>0</v>
      </c>
      <c r="AR76">
        <f t="shared" si="49"/>
        <v>0</v>
      </c>
      <c r="AS76">
        <f t="shared" si="50"/>
        <v>0</v>
      </c>
    </row>
    <row r="77" spans="1:45" ht="19.5">
      <c r="A77" s="18" t="s">
        <v>158</v>
      </c>
      <c r="B77" s="37" t="s">
        <v>718</v>
      </c>
      <c r="C77" s="42"/>
      <c r="D77" s="42"/>
      <c r="E77" s="41"/>
      <c r="F77" s="42"/>
      <c r="G77" s="42"/>
      <c r="H77" s="50"/>
      <c r="I77" s="41"/>
      <c r="J77" s="50"/>
      <c r="K77" s="50"/>
      <c r="L77" s="41"/>
      <c r="M77" s="50"/>
      <c r="N77" s="50"/>
      <c r="O77" s="50"/>
      <c r="P77" s="50">
        <v>6</v>
      </c>
      <c r="Q77" s="50"/>
      <c r="R77" s="50"/>
      <c r="S77" s="41"/>
      <c r="T77" s="42"/>
      <c r="U77" s="57">
        <f t="shared" si="27"/>
        <v>6</v>
      </c>
      <c r="V77" s="39">
        <f t="shared" si="28"/>
        <v>6</v>
      </c>
      <c r="W77" s="81">
        <f t="shared" si="29"/>
        <v>1</v>
      </c>
      <c r="X77">
        <f t="shared" si="30"/>
        <v>0</v>
      </c>
      <c r="Y77">
        <f t="shared" si="31"/>
        <v>6</v>
      </c>
      <c r="Z77">
        <f t="shared" si="32"/>
        <v>6</v>
      </c>
      <c r="AB77">
        <f t="shared" si="33"/>
        <v>0</v>
      </c>
      <c r="AC77">
        <f t="shared" si="34"/>
        <v>0</v>
      </c>
      <c r="AD77">
        <f t="shared" si="35"/>
        <v>0</v>
      </c>
      <c r="AE77">
        <f t="shared" si="36"/>
        <v>0</v>
      </c>
      <c r="AF77">
        <f t="shared" si="37"/>
        <v>0</v>
      </c>
      <c r="AG77">
        <f t="shared" si="38"/>
        <v>0</v>
      </c>
      <c r="AH77">
        <f t="shared" si="39"/>
        <v>0</v>
      </c>
      <c r="AI77">
        <f t="shared" si="40"/>
        <v>0</v>
      </c>
      <c r="AJ77">
        <f t="shared" si="41"/>
        <v>0</v>
      </c>
      <c r="AK77">
        <f t="shared" si="42"/>
        <v>0</v>
      </c>
      <c r="AL77">
        <f t="shared" si="43"/>
        <v>0</v>
      </c>
      <c r="AM77">
        <f t="shared" si="44"/>
        <v>0</v>
      </c>
      <c r="AN77">
        <f t="shared" si="45"/>
        <v>0</v>
      </c>
      <c r="AO77">
        <f t="shared" si="46"/>
        <v>6</v>
      </c>
      <c r="AP77">
        <f t="shared" si="47"/>
        <v>0</v>
      </c>
      <c r="AQ77">
        <f t="shared" si="48"/>
        <v>0</v>
      </c>
      <c r="AR77">
        <f t="shared" si="49"/>
        <v>0</v>
      </c>
      <c r="AS77">
        <f t="shared" si="50"/>
        <v>0</v>
      </c>
    </row>
    <row r="78" spans="1:45" ht="19.5">
      <c r="A78" s="18" t="s">
        <v>159</v>
      </c>
      <c r="B78" s="37" t="s">
        <v>432</v>
      </c>
      <c r="C78" s="42"/>
      <c r="D78" s="42">
        <v>6</v>
      </c>
      <c r="E78" s="41"/>
      <c r="F78" s="42"/>
      <c r="G78" s="42"/>
      <c r="H78" s="50"/>
      <c r="I78" s="41"/>
      <c r="J78" s="50"/>
      <c r="K78" s="50"/>
      <c r="L78" s="41"/>
      <c r="M78" s="50"/>
      <c r="N78" s="50"/>
      <c r="O78" s="50"/>
      <c r="P78" s="50"/>
      <c r="Q78" s="50"/>
      <c r="R78" s="50"/>
      <c r="S78" s="41"/>
      <c r="T78" s="42"/>
      <c r="U78" s="57">
        <f t="shared" si="27"/>
        <v>6</v>
      </c>
      <c r="V78" s="39">
        <f t="shared" si="28"/>
        <v>6</v>
      </c>
      <c r="W78" s="81">
        <f t="shared" si="29"/>
        <v>1</v>
      </c>
      <c r="X78">
        <f t="shared" si="30"/>
        <v>0</v>
      </c>
      <c r="Y78">
        <f t="shared" si="31"/>
        <v>6</v>
      </c>
      <c r="Z78">
        <f t="shared" si="32"/>
        <v>6</v>
      </c>
      <c r="AB78">
        <f t="shared" si="33"/>
        <v>0</v>
      </c>
      <c r="AC78">
        <f t="shared" si="34"/>
        <v>6</v>
      </c>
      <c r="AD78">
        <f t="shared" si="35"/>
        <v>0</v>
      </c>
      <c r="AE78">
        <f t="shared" si="36"/>
        <v>0</v>
      </c>
      <c r="AF78">
        <f t="shared" si="37"/>
        <v>0</v>
      </c>
      <c r="AG78">
        <f t="shared" si="38"/>
        <v>0</v>
      </c>
      <c r="AH78">
        <f t="shared" si="39"/>
        <v>0</v>
      </c>
      <c r="AI78">
        <f t="shared" si="40"/>
        <v>0</v>
      </c>
      <c r="AJ78">
        <f t="shared" si="41"/>
        <v>0</v>
      </c>
      <c r="AK78">
        <f t="shared" si="42"/>
        <v>0</v>
      </c>
      <c r="AL78">
        <f t="shared" si="43"/>
        <v>0</v>
      </c>
      <c r="AM78">
        <f t="shared" si="44"/>
        <v>0</v>
      </c>
      <c r="AN78">
        <f t="shared" si="45"/>
        <v>0</v>
      </c>
      <c r="AO78">
        <f t="shared" si="46"/>
        <v>0</v>
      </c>
      <c r="AP78">
        <f t="shared" si="47"/>
        <v>0</v>
      </c>
      <c r="AQ78">
        <f t="shared" si="48"/>
        <v>0</v>
      </c>
      <c r="AR78">
        <f t="shared" si="49"/>
        <v>0</v>
      </c>
      <c r="AS78">
        <f t="shared" si="50"/>
        <v>0</v>
      </c>
    </row>
    <row r="79" spans="1:45" ht="19.5">
      <c r="A79" s="18" t="s">
        <v>160</v>
      </c>
      <c r="B79" s="37" t="s">
        <v>127</v>
      </c>
      <c r="C79" s="42"/>
      <c r="D79" s="42"/>
      <c r="E79" s="41"/>
      <c r="F79" s="42"/>
      <c r="G79" s="42">
        <v>5</v>
      </c>
      <c r="H79" s="50"/>
      <c r="I79" s="41"/>
      <c r="J79" s="50"/>
      <c r="K79" s="42"/>
      <c r="L79" s="33"/>
      <c r="M79" s="42"/>
      <c r="N79" s="42"/>
      <c r="O79" s="50"/>
      <c r="P79" s="50"/>
      <c r="Q79" s="50"/>
      <c r="R79" s="42"/>
      <c r="S79" s="33"/>
      <c r="T79" s="42"/>
      <c r="U79" s="57">
        <f t="shared" si="27"/>
        <v>5</v>
      </c>
      <c r="V79" s="39">
        <f t="shared" si="28"/>
        <v>5</v>
      </c>
      <c r="W79" s="81">
        <f t="shared" si="29"/>
        <v>1</v>
      </c>
      <c r="X79">
        <f t="shared" si="30"/>
        <v>0</v>
      </c>
      <c r="Y79">
        <f t="shared" si="31"/>
        <v>5</v>
      </c>
      <c r="Z79">
        <f t="shared" si="32"/>
        <v>5</v>
      </c>
      <c r="AB79">
        <f t="shared" si="33"/>
        <v>0</v>
      </c>
      <c r="AC79">
        <f t="shared" si="34"/>
        <v>0</v>
      </c>
      <c r="AD79">
        <f t="shared" si="35"/>
        <v>0</v>
      </c>
      <c r="AE79">
        <f t="shared" si="36"/>
        <v>0</v>
      </c>
      <c r="AF79">
        <f t="shared" si="37"/>
        <v>5</v>
      </c>
      <c r="AG79">
        <f t="shared" si="38"/>
        <v>0</v>
      </c>
      <c r="AH79">
        <f t="shared" si="39"/>
        <v>0</v>
      </c>
      <c r="AI79">
        <f t="shared" si="40"/>
        <v>0</v>
      </c>
      <c r="AJ79">
        <f t="shared" si="41"/>
        <v>0</v>
      </c>
      <c r="AK79">
        <f t="shared" si="42"/>
        <v>0</v>
      </c>
      <c r="AL79">
        <f t="shared" si="43"/>
        <v>0</v>
      </c>
      <c r="AM79">
        <f t="shared" si="44"/>
        <v>0</v>
      </c>
      <c r="AN79">
        <f t="shared" si="45"/>
        <v>0</v>
      </c>
      <c r="AO79">
        <f t="shared" si="46"/>
        <v>0</v>
      </c>
      <c r="AP79">
        <f t="shared" si="47"/>
        <v>0</v>
      </c>
      <c r="AQ79">
        <f t="shared" si="48"/>
        <v>0</v>
      </c>
      <c r="AR79">
        <f t="shared" si="49"/>
        <v>0</v>
      </c>
      <c r="AS79">
        <f t="shared" si="50"/>
        <v>0</v>
      </c>
    </row>
    <row r="80" spans="1:45" ht="19.5">
      <c r="A80" s="18" t="s">
        <v>161</v>
      </c>
      <c r="B80" s="37" t="s">
        <v>598</v>
      </c>
      <c r="C80" s="42"/>
      <c r="D80" s="42"/>
      <c r="E80" s="41"/>
      <c r="F80" s="42"/>
      <c r="G80" s="42"/>
      <c r="H80" s="50"/>
      <c r="I80" s="41"/>
      <c r="J80" s="50"/>
      <c r="K80" s="50"/>
      <c r="L80" s="41"/>
      <c r="M80" s="50"/>
      <c r="N80" s="50">
        <v>5</v>
      </c>
      <c r="O80" s="50"/>
      <c r="P80" s="50"/>
      <c r="Q80" s="50"/>
      <c r="R80" s="50"/>
      <c r="S80" s="41"/>
      <c r="T80" s="42"/>
      <c r="U80" s="57">
        <f t="shared" si="27"/>
        <v>5</v>
      </c>
      <c r="V80" s="39">
        <f t="shared" si="28"/>
        <v>5</v>
      </c>
      <c r="W80" s="81">
        <f t="shared" si="29"/>
        <v>1</v>
      </c>
      <c r="X80">
        <f t="shared" si="30"/>
        <v>0</v>
      </c>
      <c r="Y80">
        <f t="shared" si="31"/>
        <v>5</v>
      </c>
      <c r="Z80">
        <f t="shared" si="32"/>
        <v>5</v>
      </c>
      <c r="AB80">
        <f t="shared" si="33"/>
        <v>0</v>
      </c>
      <c r="AC80">
        <f t="shared" si="34"/>
        <v>0</v>
      </c>
      <c r="AD80">
        <f t="shared" si="35"/>
        <v>0</v>
      </c>
      <c r="AE80">
        <f t="shared" si="36"/>
        <v>0</v>
      </c>
      <c r="AF80">
        <f t="shared" si="37"/>
        <v>0</v>
      </c>
      <c r="AG80">
        <f t="shared" si="38"/>
        <v>0</v>
      </c>
      <c r="AH80">
        <f t="shared" si="39"/>
        <v>0</v>
      </c>
      <c r="AI80">
        <f t="shared" si="40"/>
        <v>0</v>
      </c>
      <c r="AJ80">
        <f t="shared" si="41"/>
        <v>0</v>
      </c>
      <c r="AK80">
        <f t="shared" si="42"/>
        <v>0</v>
      </c>
      <c r="AL80">
        <f t="shared" si="43"/>
        <v>0</v>
      </c>
      <c r="AM80">
        <f t="shared" si="44"/>
        <v>5</v>
      </c>
      <c r="AN80">
        <f t="shared" si="45"/>
        <v>0</v>
      </c>
      <c r="AO80">
        <f t="shared" si="46"/>
        <v>0</v>
      </c>
      <c r="AP80">
        <f t="shared" si="47"/>
        <v>0</v>
      </c>
      <c r="AQ80">
        <f t="shared" si="48"/>
        <v>0</v>
      </c>
      <c r="AR80">
        <f t="shared" si="49"/>
        <v>0</v>
      </c>
      <c r="AS80">
        <f t="shared" si="50"/>
        <v>0</v>
      </c>
    </row>
    <row r="81" spans="1:45" ht="19.5">
      <c r="A81" s="18" t="s">
        <v>162</v>
      </c>
      <c r="B81" s="37" t="s">
        <v>505</v>
      </c>
      <c r="C81" s="42"/>
      <c r="D81" s="42"/>
      <c r="E81" s="41"/>
      <c r="F81" s="42"/>
      <c r="G81" s="42"/>
      <c r="H81" s="50"/>
      <c r="I81" s="41"/>
      <c r="J81" s="50">
        <v>5</v>
      </c>
      <c r="K81" s="50"/>
      <c r="L81" s="41"/>
      <c r="M81" s="50"/>
      <c r="N81" s="50"/>
      <c r="O81" s="50"/>
      <c r="P81" s="50"/>
      <c r="Q81" s="50"/>
      <c r="R81" s="50"/>
      <c r="S81" s="41"/>
      <c r="T81" s="42"/>
      <c r="U81" s="57">
        <f t="shared" si="27"/>
        <v>5</v>
      </c>
      <c r="V81" s="39">
        <f t="shared" si="28"/>
        <v>5</v>
      </c>
      <c r="W81" s="81">
        <f t="shared" si="29"/>
        <v>1</v>
      </c>
      <c r="X81">
        <f t="shared" si="30"/>
        <v>0</v>
      </c>
      <c r="Y81">
        <f t="shared" si="31"/>
        <v>5</v>
      </c>
      <c r="Z81">
        <f t="shared" si="32"/>
        <v>5</v>
      </c>
      <c r="AB81">
        <f t="shared" si="33"/>
        <v>0</v>
      </c>
      <c r="AC81">
        <f t="shared" si="34"/>
        <v>0</v>
      </c>
      <c r="AD81">
        <f t="shared" si="35"/>
        <v>0</v>
      </c>
      <c r="AE81">
        <f t="shared" si="36"/>
        <v>0</v>
      </c>
      <c r="AF81">
        <f t="shared" si="37"/>
        <v>0</v>
      </c>
      <c r="AG81">
        <f t="shared" si="38"/>
        <v>0</v>
      </c>
      <c r="AH81">
        <f t="shared" si="39"/>
        <v>0</v>
      </c>
      <c r="AI81">
        <f t="shared" si="40"/>
        <v>5</v>
      </c>
      <c r="AJ81">
        <f t="shared" si="41"/>
        <v>0</v>
      </c>
      <c r="AK81">
        <f t="shared" si="42"/>
        <v>0</v>
      </c>
      <c r="AL81">
        <f t="shared" si="43"/>
        <v>0</v>
      </c>
      <c r="AM81">
        <f t="shared" si="44"/>
        <v>0</v>
      </c>
      <c r="AN81">
        <f t="shared" si="45"/>
        <v>0</v>
      </c>
      <c r="AO81">
        <f t="shared" si="46"/>
        <v>0</v>
      </c>
      <c r="AP81">
        <f t="shared" si="47"/>
        <v>0</v>
      </c>
      <c r="AQ81">
        <f t="shared" si="48"/>
        <v>0</v>
      </c>
      <c r="AR81">
        <f t="shared" si="49"/>
        <v>0</v>
      </c>
      <c r="AS81">
        <f t="shared" si="50"/>
        <v>0</v>
      </c>
    </row>
    <row r="82" spans="1:45" ht="19.5">
      <c r="A82" s="18" t="s">
        <v>163</v>
      </c>
      <c r="B82" s="37" t="s">
        <v>148</v>
      </c>
      <c r="C82" s="42"/>
      <c r="D82" s="42"/>
      <c r="E82" s="41"/>
      <c r="F82" s="42">
        <v>4</v>
      </c>
      <c r="G82" s="42"/>
      <c r="H82" s="50"/>
      <c r="I82" s="41"/>
      <c r="J82" s="50"/>
      <c r="K82" s="50"/>
      <c r="L82" s="41"/>
      <c r="M82" s="50"/>
      <c r="N82" s="50"/>
      <c r="O82" s="50"/>
      <c r="P82" s="50"/>
      <c r="Q82" s="50"/>
      <c r="R82" s="50"/>
      <c r="S82" s="41"/>
      <c r="T82" s="42"/>
      <c r="U82" s="57">
        <f t="shared" si="27"/>
        <v>4</v>
      </c>
      <c r="V82" s="39">
        <f t="shared" si="28"/>
        <v>4</v>
      </c>
      <c r="W82" s="81">
        <f t="shared" si="29"/>
        <v>1</v>
      </c>
      <c r="X82">
        <f t="shared" si="30"/>
        <v>0</v>
      </c>
      <c r="Y82">
        <f t="shared" si="31"/>
        <v>4</v>
      </c>
      <c r="Z82">
        <f t="shared" si="32"/>
        <v>4</v>
      </c>
      <c r="AB82">
        <f t="shared" si="33"/>
        <v>0</v>
      </c>
      <c r="AC82">
        <f t="shared" si="34"/>
        <v>0</v>
      </c>
      <c r="AD82">
        <f t="shared" si="35"/>
        <v>0</v>
      </c>
      <c r="AE82">
        <f t="shared" si="36"/>
        <v>4</v>
      </c>
      <c r="AF82">
        <f t="shared" si="37"/>
        <v>0</v>
      </c>
      <c r="AG82">
        <f t="shared" si="38"/>
        <v>0</v>
      </c>
      <c r="AH82">
        <f t="shared" si="39"/>
        <v>0</v>
      </c>
      <c r="AI82">
        <f t="shared" si="40"/>
        <v>0</v>
      </c>
      <c r="AJ82">
        <f t="shared" si="41"/>
        <v>0</v>
      </c>
      <c r="AK82">
        <f t="shared" si="42"/>
        <v>0</v>
      </c>
      <c r="AL82">
        <f t="shared" si="43"/>
        <v>0</v>
      </c>
      <c r="AM82">
        <f t="shared" si="44"/>
        <v>0</v>
      </c>
      <c r="AN82">
        <f t="shared" si="45"/>
        <v>0</v>
      </c>
      <c r="AO82">
        <f t="shared" si="46"/>
        <v>0</v>
      </c>
      <c r="AP82">
        <f t="shared" si="47"/>
        <v>0</v>
      </c>
      <c r="AQ82">
        <f t="shared" si="48"/>
        <v>0</v>
      </c>
      <c r="AR82">
        <f t="shared" si="49"/>
        <v>0</v>
      </c>
      <c r="AS82">
        <f t="shared" si="50"/>
        <v>0</v>
      </c>
    </row>
    <row r="83" spans="1:45" ht="19.5">
      <c r="A83" s="18" t="s">
        <v>170</v>
      </c>
      <c r="B83" s="37" t="s">
        <v>125</v>
      </c>
      <c r="C83" s="42"/>
      <c r="D83" s="42">
        <v>4</v>
      </c>
      <c r="E83" s="41"/>
      <c r="F83" s="42"/>
      <c r="G83" s="42"/>
      <c r="H83" s="50"/>
      <c r="I83" s="41"/>
      <c r="J83" s="50"/>
      <c r="K83" s="50"/>
      <c r="L83" s="41"/>
      <c r="M83" s="50"/>
      <c r="N83" s="50"/>
      <c r="O83" s="50"/>
      <c r="P83" s="50"/>
      <c r="Q83" s="50"/>
      <c r="R83" s="50"/>
      <c r="S83" s="41"/>
      <c r="T83" s="42"/>
      <c r="U83" s="57">
        <f t="shared" si="27"/>
        <v>4</v>
      </c>
      <c r="V83" s="39">
        <f t="shared" si="28"/>
        <v>4</v>
      </c>
      <c r="W83" s="81">
        <f t="shared" si="29"/>
        <v>1</v>
      </c>
      <c r="X83">
        <f t="shared" si="30"/>
        <v>0</v>
      </c>
      <c r="Y83">
        <f t="shared" si="31"/>
        <v>4</v>
      </c>
      <c r="Z83">
        <f t="shared" si="32"/>
        <v>4</v>
      </c>
      <c r="AB83">
        <f t="shared" si="33"/>
        <v>0</v>
      </c>
      <c r="AC83">
        <f t="shared" si="34"/>
        <v>4</v>
      </c>
      <c r="AD83">
        <f t="shared" si="35"/>
        <v>0</v>
      </c>
      <c r="AE83">
        <f t="shared" si="36"/>
        <v>0</v>
      </c>
      <c r="AF83">
        <f t="shared" si="37"/>
        <v>0</v>
      </c>
      <c r="AG83">
        <f t="shared" si="38"/>
        <v>0</v>
      </c>
      <c r="AH83">
        <f t="shared" si="39"/>
        <v>0</v>
      </c>
      <c r="AI83">
        <f t="shared" si="40"/>
        <v>0</v>
      </c>
      <c r="AJ83">
        <f t="shared" si="41"/>
        <v>0</v>
      </c>
      <c r="AK83">
        <f t="shared" si="42"/>
        <v>0</v>
      </c>
      <c r="AL83">
        <f t="shared" si="43"/>
        <v>0</v>
      </c>
      <c r="AM83">
        <f t="shared" si="44"/>
        <v>0</v>
      </c>
      <c r="AN83">
        <f t="shared" si="45"/>
        <v>0</v>
      </c>
      <c r="AO83">
        <f t="shared" si="46"/>
        <v>0</v>
      </c>
      <c r="AP83">
        <f t="shared" si="47"/>
        <v>0</v>
      </c>
      <c r="AQ83">
        <f t="shared" si="48"/>
        <v>0</v>
      </c>
      <c r="AR83">
        <f t="shared" si="49"/>
        <v>0</v>
      </c>
      <c r="AS83">
        <f t="shared" si="50"/>
        <v>0</v>
      </c>
    </row>
    <row r="84" spans="1:45" ht="19.5">
      <c r="A84" s="18" t="s">
        <v>171</v>
      </c>
      <c r="B84" s="37" t="s">
        <v>120</v>
      </c>
      <c r="C84" s="42"/>
      <c r="D84" s="42"/>
      <c r="E84" s="41"/>
      <c r="F84" s="42"/>
      <c r="G84" s="42"/>
      <c r="H84" s="50"/>
      <c r="I84" s="41"/>
      <c r="J84" s="50"/>
      <c r="K84" s="50"/>
      <c r="L84" s="41"/>
      <c r="M84" s="50"/>
      <c r="N84" s="50">
        <v>4</v>
      </c>
      <c r="O84" s="50"/>
      <c r="P84" s="50"/>
      <c r="Q84" s="50"/>
      <c r="R84" s="50"/>
      <c r="S84" s="41"/>
      <c r="T84" s="42"/>
      <c r="U84" s="57">
        <f t="shared" si="27"/>
        <v>4</v>
      </c>
      <c r="V84" s="39">
        <f t="shared" si="28"/>
        <v>4</v>
      </c>
      <c r="W84" s="81">
        <f t="shared" si="29"/>
        <v>1</v>
      </c>
      <c r="X84">
        <f t="shared" si="30"/>
        <v>0</v>
      </c>
      <c r="Y84">
        <f t="shared" si="31"/>
        <v>4</v>
      </c>
      <c r="Z84">
        <f t="shared" si="32"/>
        <v>4</v>
      </c>
      <c r="AB84">
        <f t="shared" si="33"/>
        <v>0</v>
      </c>
      <c r="AC84">
        <f t="shared" si="34"/>
        <v>0</v>
      </c>
      <c r="AD84">
        <f t="shared" si="35"/>
        <v>0</v>
      </c>
      <c r="AE84">
        <f t="shared" si="36"/>
        <v>0</v>
      </c>
      <c r="AF84">
        <f t="shared" si="37"/>
        <v>0</v>
      </c>
      <c r="AG84">
        <f t="shared" si="38"/>
        <v>0</v>
      </c>
      <c r="AH84">
        <f t="shared" si="39"/>
        <v>0</v>
      </c>
      <c r="AI84">
        <f t="shared" si="40"/>
        <v>0</v>
      </c>
      <c r="AJ84">
        <f t="shared" si="41"/>
        <v>0</v>
      </c>
      <c r="AK84">
        <f t="shared" si="42"/>
        <v>0</v>
      </c>
      <c r="AL84">
        <f t="shared" si="43"/>
        <v>0</v>
      </c>
      <c r="AM84">
        <f t="shared" si="44"/>
        <v>4</v>
      </c>
      <c r="AN84">
        <f t="shared" si="45"/>
        <v>0</v>
      </c>
      <c r="AO84">
        <f t="shared" si="46"/>
        <v>0</v>
      </c>
      <c r="AP84">
        <f t="shared" si="47"/>
        <v>0</v>
      </c>
      <c r="AQ84">
        <f t="shared" si="48"/>
        <v>0</v>
      </c>
      <c r="AR84">
        <f t="shared" si="49"/>
        <v>0</v>
      </c>
      <c r="AS84">
        <f t="shared" si="50"/>
        <v>0</v>
      </c>
    </row>
    <row r="85" spans="1:45" ht="19.5">
      <c r="A85" s="18" t="s">
        <v>172</v>
      </c>
      <c r="B85" s="37" t="s">
        <v>194</v>
      </c>
      <c r="C85" s="42"/>
      <c r="D85" s="42"/>
      <c r="E85" s="41"/>
      <c r="F85" s="42"/>
      <c r="G85" s="42"/>
      <c r="H85" s="50"/>
      <c r="I85" s="41"/>
      <c r="J85" s="50"/>
      <c r="K85" s="50"/>
      <c r="L85" s="41"/>
      <c r="M85" s="50"/>
      <c r="N85" s="50"/>
      <c r="O85" s="50"/>
      <c r="P85" s="50">
        <v>4</v>
      </c>
      <c r="Q85" s="50"/>
      <c r="R85" s="50"/>
      <c r="S85" s="41"/>
      <c r="T85" s="42"/>
      <c r="U85" s="57">
        <f t="shared" si="27"/>
        <v>4</v>
      </c>
      <c r="V85" s="39">
        <f t="shared" si="28"/>
        <v>4</v>
      </c>
      <c r="W85" s="81">
        <f t="shared" si="29"/>
        <v>1</v>
      </c>
      <c r="X85">
        <f t="shared" si="30"/>
        <v>0</v>
      </c>
      <c r="Y85">
        <f t="shared" si="31"/>
        <v>4</v>
      </c>
      <c r="Z85">
        <f t="shared" si="32"/>
        <v>4</v>
      </c>
      <c r="AB85">
        <f t="shared" si="33"/>
        <v>0</v>
      </c>
      <c r="AC85">
        <f t="shared" si="34"/>
        <v>0</v>
      </c>
      <c r="AD85">
        <f t="shared" si="35"/>
        <v>0</v>
      </c>
      <c r="AE85">
        <f t="shared" si="36"/>
        <v>0</v>
      </c>
      <c r="AF85">
        <f t="shared" si="37"/>
        <v>0</v>
      </c>
      <c r="AG85">
        <f t="shared" si="38"/>
        <v>0</v>
      </c>
      <c r="AH85">
        <f t="shared" si="39"/>
        <v>0</v>
      </c>
      <c r="AI85">
        <f t="shared" si="40"/>
        <v>0</v>
      </c>
      <c r="AJ85">
        <f t="shared" si="41"/>
        <v>0</v>
      </c>
      <c r="AK85">
        <f t="shared" si="42"/>
        <v>0</v>
      </c>
      <c r="AL85">
        <f t="shared" si="43"/>
        <v>0</v>
      </c>
      <c r="AM85">
        <f t="shared" si="44"/>
        <v>0</v>
      </c>
      <c r="AN85">
        <f t="shared" si="45"/>
        <v>0</v>
      </c>
      <c r="AO85">
        <f t="shared" si="46"/>
        <v>4</v>
      </c>
      <c r="AP85">
        <f t="shared" si="47"/>
        <v>0</v>
      </c>
      <c r="AQ85">
        <f t="shared" si="48"/>
        <v>0</v>
      </c>
      <c r="AR85">
        <f t="shared" si="49"/>
        <v>0</v>
      </c>
      <c r="AS85">
        <f t="shared" si="50"/>
        <v>0</v>
      </c>
    </row>
    <row r="86" spans="1:45" ht="19.5">
      <c r="A86" s="18" t="s">
        <v>173</v>
      </c>
      <c r="B86" s="37" t="s">
        <v>442</v>
      </c>
      <c r="C86" s="42"/>
      <c r="D86" s="42"/>
      <c r="E86" s="41"/>
      <c r="F86" s="42"/>
      <c r="G86" s="42">
        <v>3</v>
      </c>
      <c r="H86" s="50"/>
      <c r="I86" s="41"/>
      <c r="J86" s="50"/>
      <c r="K86" s="50"/>
      <c r="L86" s="41"/>
      <c r="M86" s="50"/>
      <c r="N86" s="50"/>
      <c r="O86" s="50"/>
      <c r="P86" s="50"/>
      <c r="Q86" s="50"/>
      <c r="R86" s="50"/>
      <c r="S86" s="41"/>
      <c r="T86" s="42"/>
      <c r="U86" s="57">
        <f t="shared" si="27"/>
        <v>3</v>
      </c>
      <c r="V86" s="39">
        <f t="shared" si="28"/>
        <v>3</v>
      </c>
      <c r="W86" s="81">
        <f t="shared" si="29"/>
        <v>1</v>
      </c>
      <c r="X86">
        <f t="shared" si="30"/>
        <v>0</v>
      </c>
      <c r="Y86">
        <f t="shared" si="31"/>
        <v>3</v>
      </c>
      <c r="Z86">
        <f t="shared" si="32"/>
        <v>3</v>
      </c>
      <c r="AB86">
        <f t="shared" si="33"/>
        <v>0</v>
      </c>
      <c r="AC86">
        <f t="shared" si="34"/>
        <v>0</v>
      </c>
      <c r="AD86">
        <f t="shared" si="35"/>
        <v>0</v>
      </c>
      <c r="AE86">
        <f t="shared" si="36"/>
        <v>0</v>
      </c>
      <c r="AF86">
        <f t="shared" si="37"/>
        <v>3</v>
      </c>
      <c r="AG86">
        <f t="shared" si="38"/>
        <v>0</v>
      </c>
      <c r="AH86">
        <f t="shared" si="39"/>
        <v>0</v>
      </c>
      <c r="AI86">
        <f t="shared" si="40"/>
        <v>0</v>
      </c>
      <c r="AJ86">
        <f t="shared" si="41"/>
        <v>0</v>
      </c>
      <c r="AK86">
        <f t="shared" si="42"/>
        <v>0</v>
      </c>
      <c r="AL86">
        <f t="shared" si="43"/>
        <v>0</v>
      </c>
      <c r="AM86">
        <f t="shared" si="44"/>
        <v>0</v>
      </c>
      <c r="AN86">
        <f t="shared" si="45"/>
        <v>0</v>
      </c>
      <c r="AO86">
        <f t="shared" si="46"/>
        <v>0</v>
      </c>
      <c r="AP86">
        <f t="shared" si="47"/>
        <v>0</v>
      </c>
      <c r="AQ86">
        <f t="shared" si="48"/>
        <v>0</v>
      </c>
      <c r="AR86">
        <f t="shared" si="49"/>
        <v>0</v>
      </c>
      <c r="AS86">
        <f t="shared" si="50"/>
        <v>0</v>
      </c>
    </row>
    <row r="87" spans="1:45" ht="19.5">
      <c r="A87" s="18" t="s">
        <v>174</v>
      </c>
      <c r="B87" s="37" t="s">
        <v>73</v>
      </c>
      <c r="C87" s="42"/>
      <c r="D87" s="42"/>
      <c r="E87" s="41"/>
      <c r="F87" s="42"/>
      <c r="G87" s="42"/>
      <c r="H87" s="50"/>
      <c r="I87" s="41"/>
      <c r="J87" s="50"/>
      <c r="K87" s="50"/>
      <c r="L87" s="41"/>
      <c r="M87" s="50"/>
      <c r="N87" s="50"/>
      <c r="O87" s="50"/>
      <c r="P87" s="50">
        <v>3</v>
      </c>
      <c r="Q87" s="50"/>
      <c r="R87" s="50"/>
      <c r="S87" s="41"/>
      <c r="T87" s="42"/>
      <c r="U87" s="57">
        <f t="shared" si="27"/>
        <v>3</v>
      </c>
      <c r="V87" s="39">
        <f t="shared" si="28"/>
        <v>3</v>
      </c>
      <c r="W87" s="81">
        <f t="shared" si="29"/>
        <v>1</v>
      </c>
      <c r="X87">
        <f t="shared" si="30"/>
        <v>0</v>
      </c>
      <c r="Y87">
        <f t="shared" si="31"/>
        <v>3</v>
      </c>
      <c r="Z87">
        <f t="shared" si="32"/>
        <v>3</v>
      </c>
      <c r="AB87">
        <f t="shared" si="33"/>
        <v>0</v>
      </c>
      <c r="AC87">
        <f t="shared" si="34"/>
        <v>0</v>
      </c>
      <c r="AD87">
        <f t="shared" si="35"/>
        <v>0</v>
      </c>
      <c r="AE87">
        <f t="shared" si="36"/>
        <v>0</v>
      </c>
      <c r="AF87">
        <f t="shared" si="37"/>
        <v>0</v>
      </c>
      <c r="AG87">
        <f t="shared" si="38"/>
        <v>0</v>
      </c>
      <c r="AH87">
        <f t="shared" si="39"/>
        <v>0</v>
      </c>
      <c r="AI87">
        <f t="shared" si="40"/>
        <v>0</v>
      </c>
      <c r="AJ87">
        <f t="shared" si="41"/>
        <v>0</v>
      </c>
      <c r="AK87">
        <f t="shared" si="42"/>
        <v>0</v>
      </c>
      <c r="AL87">
        <f t="shared" si="43"/>
        <v>0</v>
      </c>
      <c r="AM87">
        <f t="shared" si="44"/>
        <v>0</v>
      </c>
      <c r="AN87">
        <f t="shared" si="45"/>
        <v>0</v>
      </c>
      <c r="AO87">
        <f t="shared" si="46"/>
        <v>3</v>
      </c>
      <c r="AP87">
        <f t="shared" si="47"/>
        <v>0</v>
      </c>
      <c r="AQ87">
        <f t="shared" si="48"/>
        <v>0</v>
      </c>
      <c r="AR87">
        <f t="shared" si="49"/>
        <v>0</v>
      </c>
      <c r="AS87">
        <f t="shared" si="50"/>
        <v>0</v>
      </c>
    </row>
    <row r="88" spans="1:45" ht="19.5">
      <c r="A88" s="18" t="s">
        <v>175</v>
      </c>
      <c r="B88" s="37" t="s">
        <v>719</v>
      </c>
      <c r="C88" s="42"/>
      <c r="D88" s="42"/>
      <c r="E88" s="41"/>
      <c r="F88" s="42"/>
      <c r="G88" s="42"/>
      <c r="H88" s="50"/>
      <c r="I88" s="41"/>
      <c r="J88" s="50"/>
      <c r="K88" s="50"/>
      <c r="L88" s="41"/>
      <c r="M88" s="50"/>
      <c r="N88" s="50"/>
      <c r="O88" s="50"/>
      <c r="P88" s="50">
        <v>2</v>
      </c>
      <c r="Q88" s="50"/>
      <c r="R88" s="50"/>
      <c r="S88" s="41"/>
      <c r="T88" s="42"/>
      <c r="U88" s="57">
        <f t="shared" si="27"/>
        <v>2</v>
      </c>
      <c r="V88" s="39">
        <f t="shared" si="28"/>
        <v>2</v>
      </c>
      <c r="W88" s="81">
        <f t="shared" si="29"/>
        <v>1</v>
      </c>
      <c r="X88">
        <f t="shared" si="30"/>
        <v>0</v>
      </c>
      <c r="Y88">
        <f t="shared" si="31"/>
        <v>2</v>
      </c>
      <c r="Z88">
        <f t="shared" si="32"/>
        <v>2</v>
      </c>
      <c r="AB88">
        <f t="shared" si="33"/>
        <v>0</v>
      </c>
      <c r="AC88">
        <f t="shared" si="34"/>
        <v>0</v>
      </c>
      <c r="AD88">
        <f t="shared" si="35"/>
        <v>0</v>
      </c>
      <c r="AE88">
        <f t="shared" si="36"/>
        <v>0</v>
      </c>
      <c r="AF88">
        <f t="shared" si="37"/>
        <v>0</v>
      </c>
      <c r="AG88">
        <f t="shared" si="38"/>
        <v>0</v>
      </c>
      <c r="AH88">
        <f t="shared" si="39"/>
        <v>0</v>
      </c>
      <c r="AI88">
        <f t="shared" si="40"/>
        <v>0</v>
      </c>
      <c r="AJ88">
        <f t="shared" si="41"/>
        <v>0</v>
      </c>
      <c r="AK88">
        <f t="shared" si="42"/>
        <v>0</v>
      </c>
      <c r="AL88">
        <f t="shared" si="43"/>
        <v>0</v>
      </c>
      <c r="AM88">
        <f t="shared" si="44"/>
        <v>0</v>
      </c>
      <c r="AN88">
        <f t="shared" si="45"/>
        <v>0</v>
      </c>
      <c r="AO88">
        <f t="shared" si="46"/>
        <v>2</v>
      </c>
      <c r="AP88">
        <f t="shared" si="47"/>
        <v>0</v>
      </c>
      <c r="AQ88">
        <f t="shared" si="48"/>
        <v>0</v>
      </c>
      <c r="AR88">
        <f t="shared" si="49"/>
        <v>0</v>
      </c>
      <c r="AS88">
        <f t="shared" si="50"/>
        <v>0</v>
      </c>
    </row>
    <row r="89" spans="1:45" ht="19.5">
      <c r="A89" s="18" t="s">
        <v>176</v>
      </c>
      <c r="B89" s="37" t="s">
        <v>599</v>
      </c>
      <c r="C89" s="42"/>
      <c r="D89" s="42"/>
      <c r="E89" s="41"/>
      <c r="F89" s="42"/>
      <c r="G89" s="42"/>
      <c r="H89" s="50"/>
      <c r="I89" s="41"/>
      <c r="J89" s="50"/>
      <c r="K89" s="50"/>
      <c r="L89" s="41"/>
      <c r="M89" s="50"/>
      <c r="N89" s="50">
        <v>1</v>
      </c>
      <c r="O89" s="50"/>
      <c r="P89" s="50"/>
      <c r="Q89" s="50"/>
      <c r="R89" s="50"/>
      <c r="S89" s="41"/>
      <c r="T89" s="42"/>
      <c r="U89" s="57">
        <f t="shared" si="27"/>
        <v>1</v>
      </c>
      <c r="V89" s="39">
        <f t="shared" si="28"/>
        <v>1</v>
      </c>
      <c r="W89" s="81">
        <f t="shared" si="29"/>
        <v>1</v>
      </c>
      <c r="X89">
        <f t="shared" si="30"/>
        <v>0</v>
      </c>
      <c r="Y89">
        <f t="shared" si="31"/>
        <v>1</v>
      </c>
      <c r="Z89">
        <f t="shared" si="32"/>
        <v>1</v>
      </c>
      <c r="AB89">
        <f t="shared" si="33"/>
        <v>0</v>
      </c>
      <c r="AC89">
        <f t="shared" si="34"/>
        <v>0</v>
      </c>
      <c r="AD89">
        <f t="shared" si="35"/>
        <v>0</v>
      </c>
      <c r="AE89">
        <f t="shared" si="36"/>
        <v>0</v>
      </c>
      <c r="AF89">
        <f t="shared" si="37"/>
        <v>0</v>
      </c>
      <c r="AG89">
        <f t="shared" si="38"/>
        <v>0</v>
      </c>
      <c r="AH89">
        <f t="shared" si="39"/>
        <v>0</v>
      </c>
      <c r="AI89">
        <f t="shared" si="40"/>
        <v>0</v>
      </c>
      <c r="AJ89">
        <f t="shared" si="41"/>
        <v>0</v>
      </c>
      <c r="AK89">
        <f t="shared" si="42"/>
        <v>0</v>
      </c>
      <c r="AL89">
        <f t="shared" si="43"/>
        <v>0</v>
      </c>
      <c r="AM89">
        <f t="shared" si="44"/>
        <v>1</v>
      </c>
      <c r="AN89">
        <f t="shared" si="45"/>
        <v>0</v>
      </c>
      <c r="AO89">
        <f t="shared" si="46"/>
        <v>0</v>
      </c>
      <c r="AP89">
        <f t="shared" si="47"/>
        <v>0</v>
      </c>
      <c r="AQ89">
        <f t="shared" si="48"/>
        <v>0</v>
      </c>
      <c r="AR89">
        <f t="shared" si="49"/>
        <v>0</v>
      </c>
      <c r="AS89">
        <f t="shared" si="50"/>
        <v>0</v>
      </c>
    </row>
    <row r="90" spans="1:45" ht="19.5">
      <c r="A90" s="18" t="s">
        <v>179</v>
      </c>
      <c r="B90" s="37" t="s">
        <v>444</v>
      </c>
      <c r="C90" s="42"/>
      <c r="D90" s="42"/>
      <c r="E90" s="41"/>
      <c r="F90" s="42"/>
      <c r="G90" s="42">
        <v>1</v>
      </c>
      <c r="H90" s="50"/>
      <c r="I90" s="41"/>
      <c r="J90" s="50"/>
      <c r="K90" s="50"/>
      <c r="L90" s="41"/>
      <c r="M90" s="50"/>
      <c r="N90" s="50"/>
      <c r="O90" s="50"/>
      <c r="P90" s="50"/>
      <c r="Q90" s="50"/>
      <c r="R90" s="50"/>
      <c r="S90" s="41"/>
      <c r="T90" s="42"/>
      <c r="U90" s="57">
        <f t="shared" si="27"/>
        <v>1</v>
      </c>
      <c r="V90" s="39">
        <f t="shared" si="28"/>
        <v>1</v>
      </c>
      <c r="W90" s="81">
        <f t="shared" si="29"/>
        <v>1</v>
      </c>
      <c r="X90">
        <f t="shared" si="30"/>
        <v>0</v>
      </c>
      <c r="Y90">
        <f t="shared" si="31"/>
        <v>1</v>
      </c>
      <c r="Z90">
        <f t="shared" si="32"/>
        <v>1</v>
      </c>
      <c r="AB90">
        <f t="shared" si="33"/>
        <v>0</v>
      </c>
      <c r="AC90">
        <f t="shared" si="34"/>
        <v>0</v>
      </c>
      <c r="AD90">
        <f t="shared" si="35"/>
        <v>0</v>
      </c>
      <c r="AE90">
        <f t="shared" si="36"/>
        <v>0</v>
      </c>
      <c r="AF90">
        <f t="shared" si="37"/>
        <v>1</v>
      </c>
      <c r="AG90">
        <f t="shared" si="38"/>
        <v>0</v>
      </c>
      <c r="AH90">
        <f t="shared" si="39"/>
        <v>0</v>
      </c>
      <c r="AI90">
        <f t="shared" si="40"/>
        <v>0</v>
      </c>
      <c r="AJ90">
        <f t="shared" si="41"/>
        <v>0</v>
      </c>
      <c r="AK90">
        <f t="shared" si="42"/>
        <v>0</v>
      </c>
      <c r="AL90">
        <f t="shared" si="43"/>
        <v>0</v>
      </c>
      <c r="AM90">
        <f t="shared" si="44"/>
        <v>0</v>
      </c>
      <c r="AN90">
        <f t="shared" si="45"/>
        <v>0</v>
      </c>
      <c r="AO90">
        <f t="shared" si="46"/>
        <v>0</v>
      </c>
      <c r="AP90">
        <f t="shared" si="47"/>
        <v>0</v>
      </c>
      <c r="AQ90">
        <f t="shared" si="48"/>
        <v>0</v>
      </c>
      <c r="AR90">
        <f t="shared" si="49"/>
        <v>0</v>
      </c>
      <c r="AS90">
        <f t="shared" si="50"/>
        <v>0</v>
      </c>
    </row>
    <row r="91" spans="1:45" ht="19.5">
      <c r="A91" s="18" t="s">
        <v>180</v>
      </c>
      <c r="B91" s="37" t="s">
        <v>119</v>
      </c>
      <c r="C91" s="42"/>
      <c r="D91" s="42"/>
      <c r="E91" s="41"/>
      <c r="F91" s="42">
        <v>1</v>
      </c>
      <c r="G91" s="42"/>
      <c r="H91" s="50"/>
      <c r="I91" s="41"/>
      <c r="J91" s="50"/>
      <c r="K91" s="50"/>
      <c r="L91" s="41"/>
      <c r="M91" s="50"/>
      <c r="N91" s="50"/>
      <c r="O91" s="50"/>
      <c r="P91" s="50"/>
      <c r="Q91" s="50"/>
      <c r="R91" s="50"/>
      <c r="S91" s="41"/>
      <c r="T91" s="42"/>
      <c r="U91" s="57">
        <f t="shared" si="27"/>
        <v>1</v>
      </c>
      <c r="V91" s="39">
        <f t="shared" si="28"/>
        <v>1</v>
      </c>
      <c r="W91" s="81">
        <f t="shared" si="29"/>
        <v>1</v>
      </c>
      <c r="X91">
        <f t="shared" si="30"/>
        <v>0</v>
      </c>
      <c r="Y91">
        <f t="shared" si="31"/>
        <v>1</v>
      </c>
      <c r="Z91">
        <f t="shared" si="32"/>
        <v>1</v>
      </c>
      <c r="AB91">
        <f t="shared" si="33"/>
        <v>0</v>
      </c>
      <c r="AC91">
        <f t="shared" si="34"/>
        <v>0</v>
      </c>
      <c r="AD91">
        <f t="shared" si="35"/>
        <v>0</v>
      </c>
      <c r="AE91">
        <f t="shared" si="36"/>
        <v>1</v>
      </c>
      <c r="AF91">
        <f t="shared" si="37"/>
        <v>0</v>
      </c>
      <c r="AG91">
        <f t="shared" si="38"/>
        <v>0</v>
      </c>
      <c r="AH91">
        <f t="shared" si="39"/>
        <v>0</v>
      </c>
      <c r="AI91">
        <f t="shared" si="40"/>
        <v>0</v>
      </c>
      <c r="AJ91">
        <f t="shared" si="41"/>
        <v>0</v>
      </c>
      <c r="AK91">
        <f t="shared" si="42"/>
        <v>0</v>
      </c>
      <c r="AL91">
        <f t="shared" si="43"/>
        <v>0</v>
      </c>
      <c r="AM91">
        <f t="shared" si="44"/>
        <v>0</v>
      </c>
      <c r="AN91">
        <f t="shared" si="45"/>
        <v>0</v>
      </c>
      <c r="AO91">
        <f t="shared" si="46"/>
        <v>0</v>
      </c>
      <c r="AP91">
        <f t="shared" si="47"/>
        <v>0</v>
      </c>
      <c r="AQ91">
        <f t="shared" si="48"/>
        <v>0</v>
      </c>
      <c r="AR91">
        <f t="shared" si="49"/>
        <v>0</v>
      </c>
      <c r="AS91">
        <f t="shared" si="50"/>
        <v>0</v>
      </c>
    </row>
  </sheetData>
  <sheetProtection/>
  <mergeCells count="6">
    <mergeCell ref="Z1:Z2"/>
    <mergeCell ref="W1:W2"/>
    <mergeCell ref="U1:U2"/>
    <mergeCell ref="V1:V2"/>
    <mergeCell ref="X1:X2"/>
    <mergeCell ref="Y1:Y2"/>
  </mergeCells>
  <printOptions/>
  <pageMargins left="0.68" right="0.57" top="0.72" bottom="0.44" header="0.4921259845" footer="0.37"/>
  <pageSetup horizontalDpi="300" verticalDpi="300" orientation="landscape" paperSize="9" r:id="rId1"/>
  <headerFooter alignWithMargins="0">
    <oddHeader>&amp;CLAŠSKÁ BĚŽECKÁ LIGA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356"/>
  <sheetViews>
    <sheetView zoomScalePageLayoutView="0" workbookViewId="0" topLeftCell="A328">
      <selection activeCell="C359" sqref="C359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6.125" style="58" customWidth="1"/>
    <col min="4" max="4" width="26.625" style="0" customWidth="1"/>
    <col min="5" max="5" width="10.625" style="0" customWidth="1"/>
  </cols>
  <sheetData>
    <row r="1" spans="1:7" ht="34.5" customHeight="1">
      <c r="A1" s="96" t="s">
        <v>324</v>
      </c>
      <c r="B1" s="96"/>
      <c r="C1" s="96"/>
      <c r="D1" s="96"/>
      <c r="E1" s="96"/>
      <c r="F1" s="96"/>
      <c r="G1" s="96"/>
    </row>
    <row r="2" spans="1:7" ht="13.5" customHeight="1">
      <c r="A2" s="63"/>
      <c r="B2" s="63"/>
      <c r="C2" s="63"/>
      <c r="D2" s="63"/>
      <c r="E2" s="63"/>
      <c r="F2" s="67" t="s">
        <v>421</v>
      </c>
      <c r="G2" s="68" t="s">
        <v>422</v>
      </c>
    </row>
    <row r="3" spans="1:7" ht="12.75">
      <c r="A3" t="s">
        <v>4</v>
      </c>
      <c r="B3" s="58" t="s">
        <v>303</v>
      </c>
      <c r="C3" t="s">
        <v>278</v>
      </c>
      <c r="D3" t="s">
        <v>279</v>
      </c>
      <c r="E3" s="59">
        <v>0.029236111111111112</v>
      </c>
      <c r="F3">
        <v>817</v>
      </c>
      <c r="G3">
        <v>25</v>
      </c>
    </row>
    <row r="4" spans="1:7" ht="12.75">
      <c r="A4" t="s">
        <v>5</v>
      </c>
      <c r="B4" s="58" t="s">
        <v>304</v>
      </c>
      <c r="C4" t="s">
        <v>280</v>
      </c>
      <c r="D4" t="s">
        <v>281</v>
      </c>
      <c r="E4" s="59">
        <v>0.02625</v>
      </c>
      <c r="F4">
        <v>794</v>
      </c>
      <c r="G4">
        <v>20</v>
      </c>
    </row>
    <row r="5" spans="1:7" ht="12.75">
      <c r="A5" t="s">
        <v>6</v>
      </c>
      <c r="B5" s="58" t="s">
        <v>305</v>
      </c>
      <c r="C5" t="s">
        <v>282</v>
      </c>
      <c r="D5" t="s">
        <v>283</v>
      </c>
      <c r="E5" s="59">
        <v>0.025474537037037035</v>
      </c>
      <c r="F5">
        <v>787</v>
      </c>
      <c r="G5">
        <v>18</v>
      </c>
    </row>
    <row r="6" spans="1:7" ht="12.75">
      <c r="A6" t="s">
        <v>7</v>
      </c>
      <c r="B6" s="58" t="s">
        <v>306</v>
      </c>
      <c r="C6" t="s">
        <v>280</v>
      </c>
      <c r="D6" t="s">
        <v>284</v>
      </c>
      <c r="E6" s="59">
        <v>0.02659722222222222</v>
      </c>
      <c r="F6">
        <v>784</v>
      </c>
      <c r="G6">
        <v>17</v>
      </c>
    </row>
    <row r="7" spans="1:7" ht="12.75">
      <c r="A7" t="s">
        <v>8</v>
      </c>
      <c r="B7" s="58" t="s">
        <v>307</v>
      </c>
      <c r="C7" t="s">
        <v>285</v>
      </c>
      <c r="D7" t="s">
        <v>286</v>
      </c>
      <c r="E7" s="59">
        <v>0.03248842592592593</v>
      </c>
      <c r="F7">
        <v>778</v>
      </c>
      <c r="G7">
        <v>16</v>
      </c>
    </row>
    <row r="8" spans="1:7" ht="12.75">
      <c r="A8" t="s">
        <v>9</v>
      </c>
      <c r="B8" s="58" t="s">
        <v>308</v>
      </c>
      <c r="C8" t="s">
        <v>280</v>
      </c>
      <c r="D8" t="s">
        <v>287</v>
      </c>
      <c r="E8" s="59">
        <v>0.026909722222222224</v>
      </c>
      <c r="F8">
        <v>775</v>
      </c>
      <c r="G8">
        <v>15</v>
      </c>
    </row>
    <row r="9" spans="1:7" ht="12.75">
      <c r="A9" t="s">
        <v>10</v>
      </c>
      <c r="B9" s="58" t="s">
        <v>309</v>
      </c>
      <c r="C9" t="s">
        <v>288</v>
      </c>
      <c r="D9" t="s">
        <v>289</v>
      </c>
      <c r="E9" s="59">
        <v>0.029375</v>
      </c>
      <c r="F9">
        <v>774</v>
      </c>
      <c r="G9">
        <v>14</v>
      </c>
    </row>
    <row r="10" spans="1:7" ht="12.75">
      <c r="A10" t="s">
        <v>11</v>
      </c>
      <c r="B10" s="58" t="s">
        <v>310</v>
      </c>
      <c r="C10" t="s">
        <v>282</v>
      </c>
      <c r="D10" t="s">
        <v>290</v>
      </c>
      <c r="E10" s="59">
        <v>0.02601851851851852</v>
      </c>
      <c r="F10">
        <v>771</v>
      </c>
      <c r="G10">
        <v>13</v>
      </c>
    </row>
    <row r="11" spans="1:7" ht="12.75">
      <c r="A11" t="s">
        <v>12</v>
      </c>
      <c r="B11" s="58" t="s">
        <v>311</v>
      </c>
      <c r="C11" t="s">
        <v>282</v>
      </c>
      <c r="D11" t="s">
        <v>291</v>
      </c>
      <c r="E11" s="59">
        <v>0.026099537037037036</v>
      </c>
      <c r="F11">
        <v>768</v>
      </c>
      <c r="G11">
        <v>12</v>
      </c>
    </row>
    <row r="12" spans="1:7" ht="12.75">
      <c r="A12" t="s">
        <v>13</v>
      </c>
      <c r="B12" s="58" t="s">
        <v>312</v>
      </c>
      <c r="C12" t="s">
        <v>278</v>
      </c>
      <c r="D12" t="s">
        <v>292</v>
      </c>
      <c r="E12" s="59">
        <v>0.03116898148148148</v>
      </c>
      <c r="F12">
        <v>767</v>
      </c>
      <c r="G12">
        <v>11</v>
      </c>
    </row>
    <row r="13" spans="1:7" ht="12.75">
      <c r="A13" t="s">
        <v>14</v>
      </c>
      <c r="B13" s="58" t="s">
        <v>313</v>
      </c>
      <c r="C13" t="s">
        <v>282</v>
      </c>
      <c r="D13" t="s">
        <v>293</v>
      </c>
      <c r="E13" s="59">
        <v>0.026284722222222223</v>
      </c>
      <c r="F13">
        <v>763</v>
      </c>
      <c r="G13">
        <v>10</v>
      </c>
    </row>
    <row r="14" spans="1:7" ht="12.75">
      <c r="A14" t="s">
        <v>16</v>
      </c>
      <c r="B14" s="58" t="s">
        <v>314</v>
      </c>
      <c r="C14" t="s">
        <v>282</v>
      </c>
      <c r="D14" t="s">
        <v>294</v>
      </c>
      <c r="E14" s="59">
        <v>0.02638888888888889</v>
      </c>
      <c r="F14">
        <v>760</v>
      </c>
      <c r="G14">
        <v>9</v>
      </c>
    </row>
    <row r="15" spans="1:7" ht="12.75">
      <c r="A15" t="s">
        <v>18</v>
      </c>
      <c r="B15" s="58" t="s">
        <v>315</v>
      </c>
      <c r="C15" t="s">
        <v>288</v>
      </c>
      <c r="D15" t="s">
        <v>295</v>
      </c>
      <c r="E15" s="59">
        <v>0.029976851851851852</v>
      </c>
      <c r="F15">
        <v>758</v>
      </c>
      <c r="G15">
        <v>8</v>
      </c>
    </row>
    <row r="16" spans="1:7" ht="12.75">
      <c r="A16" t="s">
        <v>19</v>
      </c>
      <c r="B16" s="58" t="s">
        <v>316</v>
      </c>
      <c r="C16" t="s">
        <v>278</v>
      </c>
      <c r="D16" t="s">
        <v>296</v>
      </c>
      <c r="E16" s="59">
        <v>0.03164351851851852</v>
      </c>
      <c r="F16">
        <v>755</v>
      </c>
      <c r="G16">
        <v>7</v>
      </c>
    </row>
    <row r="17" spans="1:7" ht="12.75">
      <c r="A17" t="s">
        <v>20</v>
      </c>
      <c r="B17" s="58" t="s">
        <v>317</v>
      </c>
      <c r="C17" t="s">
        <v>278</v>
      </c>
      <c r="D17" t="s">
        <v>297</v>
      </c>
      <c r="E17" s="59">
        <v>0.03181712962962963</v>
      </c>
      <c r="F17">
        <v>751</v>
      </c>
      <c r="G17">
        <v>6</v>
      </c>
    </row>
    <row r="18" spans="1:7" ht="12.75">
      <c r="A18" t="s">
        <v>21</v>
      </c>
      <c r="B18" s="58" t="s">
        <v>318</v>
      </c>
      <c r="C18" t="s">
        <v>298</v>
      </c>
      <c r="D18" t="s">
        <v>299</v>
      </c>
      <c r="E18" s="59">
        <v>0.025902777777777775</v>
      </c>
      <c r="F18">
        <v>747</v>
      </c>
      <c r="G18">
        <v>5</v>
      </c>
    </row>
    <row r="19" spans="1:7" ht="12.75">
      <c r="A19" t="s">
        <v>22</v>
      </c>
      <c r="B19" s="58" t="s">
        <v>319</v>
      </c>
      <c r="C19" t="s">
        <v>280</v>
      </c>
      <c r="D19" t="s">
        <v>300</v>
      </c>
      <c r="E19" s="59">
        <v>0.02802083333333333</v>
      </c>
      <c r="F19">
        <v>744</v>
      </c>
      <c r="G19">
        <v>4</v>
      </c>
    </row>
    <row r="20" spans="1:7" ht="12.75">
      <c r="A20" t="s">
        <v>23</v>
      </c>
      <c r="B20" s="58" t="s">
        <v>320</v>
      </c>
      <c r="C20" t="s">
        <v>282</v>
      </c>
      <c r="D20" t="s">
        <v>301</v>
      </c>
      <c r="E20" s="59">
        <v>0.02701388888888889</v>
      </c>
      <c r="F20">
        <v>742</v>
      </c>
      <c r="G20">
        <v>3</v>
      </c>
    </row>
    <row r="21" spans="1:7" ht="12.75">
      <c r="A21" t="s">
        <v>24</v>
      </c>
      <c r="B21" s="58" t="s">
        <v>321</v>
      </c>
      <c r="C21" t="s">
        <v>282</v>
      </c>
      <c r="D21" t="s">
        <v>296</v>
      </c>
      <c r="E21" s="59">
        <v>0.027465277777777772</v>
      </c>
      <c r="F21">
        <v>730</v>
      </c>
      <c r="G21">
        <v>2</v>
      </c>
    </row>
    <row r="22" spans="1:7" ht="12.75">
      <c r="A22" t="s">
        <v>25</v>
      </c>
      <c r="B22" s="58" t="s">
        <v>322</v>
      </c>
      <c r="C22" t="s">
        <v>302</v>
      </c>
      <c r="D22" t="s">
        <v>294</v>
      </c>
      <c r="E22" s="59">
        <v>0.029826388888888892</v>
      </c>
      <c r="F22">
        <v>728</v>
      </c>
      <c r="G22">
        <v>1</v>
      </c>
    </row>
    <row r="23" spans="1:7" ht="12.75">
      <c r="A23" s="60" t="s">
        <v>26</v>
      </c>
      <c r="B23" s="61" t="s">
        <v>323</v>
      </c>
      <c r="C23" s="60" t="s">
        <v>278</v>
      </c>
      <c r="D23" s="60" t="s">
        <v>294</v>
      </c>
      <c r="E23" s="62">
        <v>0.03349537037037037</v>
      </c>
      <c r="F23" s="60">
        <v>713</v>
      </c>
      <c r="G23" s="60">
        <v>0</v>
      </c>
    </row>
    <row r="25" spans="1:7" ht="34.5" customHeight="1">
      <c r="A25" s="96" t="s">
        <v>347</v>
      </c>
      <c r="B25" s="96"/>
      <c r="C25" s="96"/>
      <c r="D25" s="96"/>
      <c r="E25" s="96"/>
      <c r="F25" s="96"/>
      <c r="G25" s="96"/>
    </row>
    <row r="26" spans="1:7" ht="13.5" customHeight="1">
      <c r="A26" s="63"/>
      <c r="B26" s="63"/>
      <c r="C26" s="63"/>
      <c r="D26" s="63"/>
      <c r="E26" s="63"/>
      <c r="F26" s="67" t="s">
        <v>421</v>
      </c>
      <c r="G26" s="68" t="s">
        <v>422</v>
      </c>
    </row>
    <row r="27" spans="1:7" ht="12.75">
      <c r="A27" t="s">
        <v>4</v>
      </c>
      <c r="B27" t="s">
        <v>304</v>
      </c>
      <c r="C27" t="s">
        <v>280</v>
      </c>
      <c r="D27" t="s">
        <v>325</v>
      </c>
      <c r="E27" s="64">
        <v>0.014039351851851851</v>
      </c>
      <c r="F27">
        <v>718</v>
      </c>
      <c r="G27">
        <v>25</v>
      </c>
    </row>
    <row r="28" spans="1:7" ht="12.75">
      <c r="A28" t="s">
        <v>5</v>
      </c>
      <c r="B28" t="s">
        <v>305</v>
      </c>
      <c r="C28" t="s">
        <v>282</v>
      </c>
      <c r="D28" t="s">
        <v>283</v>
      </c>
      <c r="E28" s="64">
        <v>0.013668981481481482</v>
      </c>
      <c r="F28">
        <v>710</v>
      </c>
      <c r="G28">
        <v>20</v>
      </c>
    </row>
    <row r="29" spans="1:7" ht="12.75">
      <c r="A29" t="s">
        <v>6</v>
      </c>
      <c r="B29" t="s">
        <v>314</v>
      </c>
      <c r="C29" t="s">
        <v>282</v>
      </c>
      <c r="D29" t="s">
        <v>325</v>
      </c>
      <c r="E29" s="64">
        <v>0.013888888888888888</v>
      </c>
      <c r="F29">
        <v>698</v>
      </c>
      <c r="G29">
        <v>18</v>
      </c>
    </row>
    <row r="30" spans="1:7" ht="12.75">
      <c r="A30" t="s">
        <v>7</v>
      </c>
      <c r="B30" t="s">
        <v>326</v>
      </c>
      <c r="C30" t="s">
        <v>285</v>
      </c>
      <c r="D30" t="s">
        <v>327</v>
      </c>
      <c r="E30" s="64">
        <v>0.017731481481481483</v>
      </c>
      <c r="F30">
        <v>689</v>
      </c>
      <c r="G30">
        <v>17</v>
      </c>
    </row>
    <row r="31" spans="1:7" ht="12.75">
      <c r="A31" t="s">
        <v>8</v>
      </c>
      <c r="B31" t="s">
        <v>328</v>
      </c>
      <c r="C31" t="s">
        <v>302</v>
      </c>
      <c r="D31" t="s">
        <v>329</v>
      </c>
      <c r="E31" s="64">
        <v>0.015405092592592593</v>
      </c>
      <c r="F31">
        <v>682</v>
      </c>
      <c r="G31">
        <v>16</v>
      </c>
    </row>
    <row r="32" spans="1:7" ht="12.75">
      <c r="A32" t="s">
        <v>9</v>
      </c>
      <c r="B32" t="s">
        <v>318</v>
      </c>
      <c r="C32" t="s">
        <v>298</v>
      </c>
      <c r="D32" t="s">
        <v>330</v>
      </c>
      <c r="E32" s="64">
        <v>0.013784722222222224</v>
      </c>
      <c r="F32">
        <v>679</v>
      </c>
      <c r="G32">
        <v>15</v>
      </c>
    </row>
    <row r="33" spans="1:7" ht="12.75">
      <c r="A33" t="s">
        <v>10</v>
      </c>
      <c r="B33" t="s">
        <v>312</v>
      </c>
      <c r="C33" t="s">
        <v>278</v>
      </c>
      <c r="D33" t="s">
        <v>331</v>
      </c>
      <c r="E33" s="64">
        <v>0.017037037037037038</v>
      </c>
      <c r="F33">
        <v>678</v>
      </c>
      <c r="G33">
        <v>14</v>
      </c>
    </row>
    <row r="34" spans="1:7" ht="12.75">
      <c r="A34" t="s">
        <v>11</v>
      </c>
      <c r="B34" t="s">
        <v>332</v>
      </c>
      <c r="C34" t="s">
        <v>302</v>
      </c>
      <c r="D34" t="s">
        <v>325</v>
      </c>
      <c r="E34" s="64">
        <v>0.015590277777777778</v>
      </c>
      <c r="F34">
        <v>674</v>
      </c>
      <c r="G34">
        <v>13</v>
      </c>
    </row>
    <row r="35" spans="1:7" ht="12.75">
      <c r="A35" t="s">
        <v>12</v>
      </c>
      <c r="B35" t="s">
        <v>322</v>
      </c>
      <c r="C35" t="s">
        <v>302</v>
      </c>
      <c r="D35" t="s">
        <v>325</v>
      </c>
      <c r="E35" s="64">
        <v>0.015613425925925926</v>
      </c>
      <c r="F35">
        <v>673</v>
      </c>
      <c r="G35">
        <v>12</v>
      </c>
    </row>
    <row r="36" spans="1:7" ht="12.75">
      <c r="A36" t="s">
        <v>13</v>
      </c>
      <c r="B36" t="s">
        <v>333</v>
      </c>
      <c r="C36" t="s">
        <v>302</v>
      </c>
      <c r="D36" t="s">
        <v>334</v>
      </c>
      <c r="E36" s="64">
        <v>0.01577546296296296</v>
      </c>
      <c r="F36">
        <v>666</v>
      </c>
      <c r="G36">
        <v>11</v>
      </c>
    </row>
    <row r="37" spans="1:7" ht="12.75">
      <c r="A37" t="s">
        <v>14</v>
      </c>
      <c r="B37" t="s">
        <v>335</v>
      </c>
      <c r="C37" t="s">
        <v>278</v>
      </c>
      <c r="D37" t="s">
        <v>325</v>
      </c>
      <c r="E37" s="64">
        <v>0.01798611111111111</v>
      </c>
      <c r="F37">
        <v>642</v>
      </c>
      <c r="G37">
        <v>10</v>
      </c>
    </row>
    <row r="38" spans="1:7" ht="12.75">
      <c r="A38" t="s">
        <v>16</v>
      </c>
      <c r="B38" t="s">
        <v>336</v>
      </c>
      <c r="C38" t="s">
        <v>282</v>
      </c>
      <c r="D38" t="s">
        <v>337</v>
      </c>
      <c r="E38" s="64">
        <v>0.015555555555555553</v>
      </c>
      <c r="F38">
        <v>624</v>
      </c>
      <c r="G38">
        <v>9</v>
      </c>
    </row>
    <row r="39" spans="1:7" ht="12.75">
      <c r="A39" t="s">
        <v>18</v>
      </c>
      <c r="B39" t="s">
        <v>338</v>
      </c>
      <c r="C39" t="s">
        <v>278</v>
      </c>
      <c r="D39" t="s">
        <v>325</v>
      </c>
      <c r="E39" s="64">
        <v>0.0190625</v>
      </c>
      <c r="F39">
        <v>606</v>
      </c>
      <c r="G39">
        <v>8</v>
      </c>
    </row>
    <row r="40" spans="1:7" ht="12.75">
      <c r="A40" t="s">
        <v>19</v>
      </c>
      <c r="B40" t="s">
        <v>339</v>
      </c>
      <c r="C40" t="s">
        <v>288</v>
      </c>
      <c r="D40" t="s">
        <v>327</v>
      </c>
      <c r="E40" s="64">
        <v>0.018217592592592594</v>
      </c>
      <c r="F40">
        <v>603</v>
      </c>
      <c r="G40">
        <v>7</v>
      </c>
    </row>
    <row r="41" spans="1:7" ht="12.75">
      <c r="A41" t="s">
        <v>20</v>
      </c>
      <c r="B41" t="s">
        <v>340</v>
      </c>
      <c r="C41" t="s">
        <v>280</v>
      </c>
      <c r="D41" t="s">
        <v>330</v>
      </c>
      <c r="E41" s="64">
        <v>0.017592592592592594</v>
      </c>
      <c r="F41">
        <v>573</v>
      </c>
      <c r="G41">
        <v>6</v>
      </c>
    </row>
    <row r="42" spans="1:7" ht="12.75">
      <c r="A42" t="s">
        <v>21</v>
      </c>
      <c r="B42" t="s">
        <v>341</v>
      </c>
      <c r="C42" t="s">
        <v>298</v>
      </c>
      <c r="D42" t="s">
        <v>337</v>
      </c>
      <c r="E42" s="64">
        <v>0.016631944444444446</v>
      </c>
      <c r="F42">
        <v>562</v>
      </c>
      <c r="G42">
        <v>5</v>
      </c>
    </row>
    <row r="43" spans="1:7" ht="12.75">
      <c r="A43" t="s">
        <v>22</v>
      </c>
      <c r="B43" t="s">
        <v>342</v>
      </c>
      <c r="C43" t="s">
        <v>302</v>
      </c>
      <c r="D43" t="s">
        <v>327</v>
      </c>
      <c r="E43" s="64">
        <v>0.018865740740740742</v>
      </c>
      <c r="F43">
        <v>557</v>
      </c>
      <c r="G43">
        <v>4</v>
      </c>
    </row>
    <row r="44" spans="1:7" ht="12.75">
      <c r="A44" t="s">
        <v>23</v>
      </c>
      <c r="B44" t="s">
        <v>343</v>
      </c>
      <c r="C44" t="s">
        <v>298</v>
      </c>
      <c r="D44" t="s">
        <v>344</v>
      </c>
      <c r="E44" s="64">
        <v>0.017766203703703704</v>
      </c>
      <c r="F44">
        <v>526</v>
      </c>
      <c r="G44">
        <v>3</v>
      </c>
    </row>
    <row r="45" spans="1:7" ht="12.75">
      <c r="A45" s="60" t="s">
        <v>24</v>
      </c>
      <c r="B45" s="60" t="s">
        <v>345</v>
      </c>
      <c r="C45" s="60" t="s">
        <v>282</v>
      </c>
      <c r="D45" s="60" t="s">
        <v>346</v>
      </c>
      <c r="E45" s="65">
        <v>0.02045138888888889</v>
      </c>
      <c r="F45" s="60">
        <v>474</v>
      </c>
      <c r="G45" s="60">
        <v>2</v>
      </c>
    </row>
    <row r="47" spans="1:7" ht="34.5" customHeight="1">
      <c r="A47" s="96" t="s">
        <v>348</v>
      </c>
      <c r="B47" s="96"/>
      <c r="C47" s="96"/>
      <c r="D47" s="96"/>
      <c r="E47" s="96"/>
      <c r="F47" s="96"/>
      <c r="G47" s="96"/>
    </row>
    <row r="48" spans="1:7" ht="13.5" customHeight="1">
      <c r="A48" s="63"/>
      <c r="B48" s="63"/>
      <c r="C48" s="63"/>
      <c r="D48" s="63"/>
      <c r="E48" s="63"/>
      <c r="F48" s="67" t="s">
        <v>421</v>
      </c>
      <c r="G48" s="68" t="s">
        <v>422</v>
      </c>
    </row>
    <row r="49" spans="1:7" ht="12.75">
      <c r="A49" t="s">
        <v>4</v>
      </c>
      <c r="B49" t="s">
        <v>304</v>
      </c>
      <c r="C49" t="s">
        <v>280</v>
      </c>
      <c r="D49" t="s">
        <v>294</v>
      </c>
      <c r="E49" s="64">
        <v>0.005931712962962962</v>
      </c>
      <c r="F49">
        <v>1116</v>
      </c>
      <c r="G49">
        <v>50</v>
      </c>
    </row>
    <row r="50" spans="1:7" ht="12.75">
      <c r="A50" t="s">
        <v>5</v>
      </c>
      <c r="B50" t="s">
        <v>333</v>
      </c>
      <c r="C50" t="s">
        <v>302</v>
      </c>
      <c r="D50" t="s">
        <v>349</v>
      </c>
      <c r="E50" s="64">
        <v>0.0066539351851851855</v>
      </c>
      <c r="F50">
        <v>1051</v>
      </c>
      <c r="G50">
        <v>40</v>
      </c>
    </row>
    <row r="51" spans="1:7" ht="12.75">
      <c r="A51" t="s">
        <v>6</v>
      </c>
      <c r="B51" t="s">
        <v>314</v>
      </c>
      <c r="C51" t="s">
        <v>282</v>
      </c>
      <c r="D51" t="s">
        <v>294</v>
      </c>
      <c r="E51" s="64">
        <v>0.006013888888888889</v>
      </c>
      <c r="F51">
        <v>1047</v>
      </c>
      <c r="G51">
        <v>36</v>
      </c>
    </row>
    <row r="52" spans="1:7" ht="12.75">
      <c r="A52" t="s">
        <v>7</v>
      </c>
      <c r="B52" t="s">
        <v>322</v>
      </c>
      <c r="C52" t="s">
        <v>302</v>
      </c>
      <c r="D52" t="s">
        <v>294</v>
      </c>
      <c r="E52" s="64">
        <v>0.007054398148148147</v>
      </c>
      <c r="F52">
        <v>991</v>
      </c>
      <c r="G52">
        <v>34</v>
      </c>
    </row>
    <row r="53" spans="1:7" ht="12.75">
      <c r="A53" t="s">
        <v>8</v>
      </c>
      <c r="B53" t="s">
        <v>332</v>
      </c>
      <c r="C53" t="s">
        <v>302</v>
      </c>
      <c r="D53" t="s">
        <v>294</v>
      </c>
      <c r="E53" s="64">
        <v>0.007136574074074074</v>
      </c>
      <c r="F53">
        <v>980</v>
      </c>
      <c r="G53">
        <v>32</v>
      </c>
    </row>
    <row r="54" spans="1:7" ht="12.75">
      <c r="A54" t="s">
        <v>9</v>
      </c>
      <c r="B54" t="s">
        <v>350</v>
      </c>
      <c r="C54" t="s">
        <v>302</v>
      </c>
      <c r="D54" t="s">
        <v>294</v>
      </c>
      <c r="E54" s="64">
        <v>0.007859953703703704</v>
      </c>
      <c r="F54">
        <v>890</v>
      </c>
      <c r="G54">
        <v>30</v>
      </c>
    </row>
    <row r="55" spans="1:7" ht="12.75">
      <c r="A55" t="s">
        <v>10</v>
      </c>
      <c r="B55" t="s">
        <v>351</v>
      </c>
      <c r="C55" t="s">
        <v>282</v>
      </c>
      <c r="D55" t="s">
        <v>294</v>
      </c>
      <c r="E55" s="64">
        <v>0.007098379629629631</v>
      </c>
      <c r="F55">
        <v>887</v>
      </c>
      <c r="G55">
        <v>28</v>
      </c>
    </row>
    <row r="56" spans="1:7" ht="12.75">
      <c r="A56" t="s">
        <v>11</v>
      </c>
      <c r="B56" t="s">
        <v>326</v>
      </c>
      <c r="C56" t="s">
        <v>285</v>
      </c>
      <c r="D56" t="s">
        <v>327</v>
      </c>
      <c r="E56" s="64">
        <v>0.008465277777777778</v>
      </c>
      <c r="F56">
        <v>653</v>
      </c>
      <c r="G56">
        <v>26</v>
      </c>
    </row>
    <row r="57" spans="1:7" ht="12.75">
      <c r="A57" t="s">
        <v>12</v>
      </c>
      <c r="B57" t="s">
        <v>312</v>
      </c>
      <c r="C57" t="s">
        <v>278</v>
      </c>
      <c r="D57" t="s">
        <v>292</v>
      </c>
      <c r="E57" s="64">
        <v>0.008230324074074074</v>
      </c>
      <c r="F57">
        <v>622</v>
      </c>
      <c r="G57">
        <v>24</v>
      </c>
    </row>
    <row r="58" spans="1:7" ht="12.75">
      <c r="A58" t="s">
        <v>13</v>
      </c>
      <c r="B58" t="s">
        <v>338</v>
      </c>
      <c r="C58" t="s">
        <v>278</v>
      </c>
      <c r="D58" t="s">
        <v>294</v>
      </c>
      <c r="E58" s="64">
        <v>0.00867476851851852</v>
      </c>
      <c r="F58">
        <v>590</v>
      </c>
      <c r="G58">
        <v>22</v>
      </c>
    </row>
    <row r="59" spans="1:7" ht="12.75">
      <c r="A59" s="60" t="s">
        <v>14</v>
      </c>
      <c r="B59" s="60" t="s">
        <v>335</v>
      </c>
      <c r="C59" s="60" t="s">
        <v>278</v>
      </c>
      <c r="D59" s="60" t="s">
        <v>294</v>
      </c>
      <c r="E59" s="65">
        <v>0.008689814814814815</v>
      </c>
      <c r="F59" s="60">
        <v>589</v>
      </c>
      <c r="G59" s="60">
        <v>20</v>
      </c>
    </row>
    <row r="61" spans="1:7" ht="34.5" customHeight="1">
      <c r="A61" s="96" t="s">
        <v>352</v>
      </c>
      <c r="B61" s="96"/>
      <c r="C61" s="96"/>
      <c r="D61" s="96"/>
      <c r="E61" s="96"/>
      <c r="F61" s="96"/>
      <c r="G61" s="96"/>
    </row>
    <row r="62" spans="1:7" ht="13.5" customHeight="1">
      <c r="A62" s="63"/>
      <c r="B62" s="63"/>
      <c r="C62" s="63"/>
      <c r="D62" s="63"/>
      <c r="E62" s="63"/>
      <c r="F62" s="67" t="s">
        <v>421</v>
      </c>
      <c r="G62" s="68" t="s">
        <v>422</v>
      </c>
    </row>
    <row r="63" spans="1:7" ht="12.75">
      <c r="A63" t="s">
        <v>4</v>
      </c>
      <c r="B63" t="s">
        <v>353</v>
      </c>
      <c r="C63" t="s">
        <v>302</v>
      </c>
      <c r="D63" t="s">
        <v>354</v>
      </c>
      <c r="E63" s="64">
        <v>0.02546296296296296</v>
      </c>
      <c r="F63">
        <v>853</v>
      </c>
      <c r="G63">
        <v>25</v>
      </c>
    </row>
    <row r="64" spans="1:7" ht="12.75">
      <c r="A64" t="s">
        <v>5</v>
      </c>
      <c r="B64" t="s">
        <v>355</v>
      </c>
      <c r="C64" t="s">
        <v>288</v>
      </c>
      <c r="D64" t="s">
        <v>356</v>
      </c>
      <c r="E64" s="64">
        <v>0.02715277777777778</v>
      </c>
      <c r="F64">
        <v>837</v>
      </c>
      <c r="G64">
        <v>20</v>
      </c>
    </row>
    <row r="65" spans="1:7" ht="12.75">
      <c r="A65" t="s">
        <v>6</v>
      </c>
      <c r="B65" t="s">
        <v>357</v>
      </c>
      <c r="C65" t="s">
        <v>280</v>
      </c>
      <c r="D65" t="s">
        <v>287</v>
      </c>
      <c r="E65" s="64">
        <v>0.02532407407407408</v>
      </c>
      <c r="F65">
        <v>823</v>
      </c>
      <c r="G65">
        <v>18</v>
      </c>
    </row>
    <row r="66" spans="1:7" ht="12.75">
      <c r="A66" t="s">
        <v>7</v>
      </c>
      <c r="B66" t="s">
        <v>358</v>
      </c>
      <c r="C66" t="s">
        <v>280</v>
      </c>
      <c r="D66" t="s">
        <v>291</v>
      </c>
      <c r="E66" s="64">
        <v>0.02550925925925926</v>
      </c>
      <c r="F66">
        <v>817</v>
      </c>
      <c r="G66">
        <v>17</v>
      </c>
    </row>
    <row r="67" spans="1:7" ht="12.75">
      <c r="A67" t="s">
        <v>8</v>
      </c>
      <c r="B67" t="s">
        <v>359</v>
      </c>
      <c r="C67" t="s">
        <v>288</v>
      </c>
      <c r="D67" t="s">
        <v>360</v>
      </c>
      <c r="E67" s="64">
        <v>0.028101851851851854</v>
      </c>
      <c r="F67">
        <v>809</v>
      </c>
      <c r="G67">
        <v>16</v>
      </c>
    </row>
    <row r="68" spans="1:7" ht="12.75">
      <c r="A68" t="s">
        <v>9</v>
      </c>
      <c r="B68" t="s">
        <v>361</v>
      </c>
      <c r="C68" t="s">
        <v>280</v>
      </c>
      <c r="D68" t="s">
        <v>362</v>
      </c>
      <c r="E68" s="64">
        <v>0.025833333333333333</v>
      </c>
      <c r="F68">
        <v>807</v>
      </c>
      <c r="G68">
        <v>15</v>
      </c>
    </row>
    <row r="69" spans="1:7" ht="12.75">
      <c r="A69" t="s">
        <v>10</v>
      </c>
      <c r="B69" t="s">
        <v>363</v>
      </c>
      <c r="C69" t="s">
        <v>285</v>
      </c>
      <c r="D69" t="s">
        <v>354</v>
      </c>
      <c r="E69" s="64">
        <v>0.03164351851851852</v>
      </c>
      <c r="F69">
        <v>799</v>
      </c>
      <c r="G69">
        <v>14</v>
      </c>
    </row>
    <row r="70" spans="1:7" ht="12.75">
      <c r="A70" t="s">
        <v>11</v>
      </c>
      <c r="B70" t="s">
        <v>364</v>
      </c>
      <c r="C70" t="s">
        <v>288</v>
      </c>
      <c r="D70" t="s">
        <v>295</v>
      </c>
      <c r="E70" s="64">
        <v>0.028530092592592593</v>
      </c>
      <c r="F70">
        <v>797</v>
      </c>
      <c r="G70">
        <v>13</v>
      </c>
    </row>
    <row r="71" spans="1:7" ht="12.75">
      <c r="A71" t="s">
        <v>12</v>
      </c>
      <c r="B71" t="s">
        <v>365</v>
      </c>
      <c r="C71" t="s">
        <v>282</v>
      </c>
      <c r="D71" t="s">
        <v>294</v>
      </c>
      <c r="E71" s="64">
        <v>0.025266203703703704</v>
      </c>
      <c r="F71">
        <v>794</v>
      </c>
      <c r="G71">
        <v>12</v>
      </c>
    </row>
    <row r="72" spans="1:7" ht="12.75">
      <c r="A72" t="s">
        <v>13</v>
      </c>
      <c r="B72" t="s">
        <v>366</v>
      </c>
      <c r="C72" t="s">
        <v>278</v>
      </c>
      <c r="D72" t="s">
        <v>367</v>
      </c>
      <c r="E72" s="64">
        <v>0.03050925925925926</v>
      </c>
      <c r="F72">
        <v>783</v>
      </c>
      <c r="G72">
        <v>11</v>
      </c>
    </row>
    <row r="73" spans="1:7" ht="12.75">
      <c r="A73" t="s">
        <v>14</v>
      </c>
      <c r="B73" t="s">
        <v>368</v>
      </c>
      <c r="C73" t="s">
        <v>280</v>
      </c>
      <c r="D73" t="s">
        <v>369</v>
      </c>
      <c r="E73" s="64">
        <v>0.026782407407407408</v>
      </c>
      <c r="F73">
        <v>778</v>
      </c>
      <c r="G73">
        <v>10</v>
      </c>
    </row>
    <row r="74" spans="1:7" ht="12.75">
      <c r="A74" t="s">
        <v>16</v>
      </c>
      <c r="B74" t="s">
        <v>370</v>
      </c>
      <c r="C74" t="s">
        <v>280</v>
      </c>
      <c r="E74" s="64">
        <v>0.027314814814814816</v>
      </c>
      <c r="F74">
        <v>763</v>
      </c>
      <c r="G74">
        <v>9</v>
      </c>
    </row>
    <row r="75" spans="1:7" ht="12.75">
      <c r="A75" t="s">
        <v>18</v>
      </c>
      <c r="B75" t="s">
        <v>371</v>
      </c>
      <c r="C75" t="s">
        <v>302</v>
      </c>
      <c r="D75" t="s">
        <v>294</v>
      </c>
      <c r="E75" s="64">
        <v>0.02847222222222222</v>
      </c>
      <c r="F75">
        <v>763</v>
      </c>
      <c r="G75">
        <v>8</v>
      </c>
    </row>
    <row r="76" spans="1:7" ht="12.75">
      <c r="A76" t="s">
        <v>19</v>
      </c>
      <c r="B76" t="s">
        <v>372</v>
      </c>
      <c r="C76" t="s">
        <v>282</v>
      </c>
      <c r="D76" t="s">
        <v>373</v>
      </c>
      <c r="E76" s="64">
        <v>0.02638888888888889</v>
      </c>
      <c r="F76">
        <v>760</v>
      </c>
      <c r="G76">
        <v>7</v>
      </c>
    </row>
    <row r="77" spans="1:7" ht="12.75">
      <c r="A77" t="s">
        <v>20</v>
      </c>
      <c r="B77" t="s">
        <v>374</v>
      </c>
      <c r="C77" t="s">
        <v>302</v>
      </c>
      <c r="D77" t="s">
        <v>294</v>
      </c>
      <c r="E77" s="64">
        <v>0.029143518518518517</v>
      </c>
      <c r="F77">
        <v>745</v>
      </c>
      <c r="G77">
        <v>6</v>
      </c>
    </row>
    <row r="78" spans="1:7" ht="12.75">
      <c r="A78" t="s">
        <v>21</v>
      </c>
      <c r="B78" t="s">
        <v>375</v>
      </c>
      <c r="C78" t="s">
        <v>278</v>
      </c>
      <c r="D78" t="s">
        <v>294</v>
      </c>
      <c r="E78" s="64">
        <v>0.032129629629629626</v>
      </c>
      <c r="F78">
        <v>744</v>
      </c>
      <c r="G78">
        <v>5</v>
      </c>
    </row>
    <row r="79" spans="1:7" ht="12.75">
      <c r="A79" t="s">
        <v>22</v>
      </c>
      <c r="B79" t="s">
        <v>376</v>
      </c>
      <c r="C79" t="s">
        <v>280</v>
      </c>
      <c r="D79" t="s">
        <v>377</v>
      </c>
      <c r="E79" s="64">
        <v>0.02836805555555556</v>
      </c>
      <c r="F79">
        <v>735</v>
      </c>
      <c r="G79">
        <v>4</v>
      </c>
    </row>
    <row r="80" spans="1:7" ht="12.75">
      <c r="A80" t="s">
        <v>23</v>
      </c>
      <c r="B80" t="s">
        <v>378</v>
      </c>
      <c r="C80" t="s">
        <v>278</v>
      </c>
      <c r="D80" t="s">
        <v>379</v>
      </c>
      <c r="E80" s="64">
        <v>0.03263888888888889</v>
      </c>
      <c r="F80">
        <v>732</v>
      </c>
      <c r="G80">
        <v>3</v>
      </c>
    </row>
    <row r="81" spans="1:7" ht="12.75">
      <c r="A81" t="s">
        <v>24</v>
      </c>
      <c r="B81" t="s">
        <v>380</v>
      </c>
      <c r="C81" t="s">
        <v>278</v>
      </c>
      <c r="D81" t="s">
        <v>381</v>
      </c>
      <c r="E81" s="64">
        <v>0.03288194444444444</v>
      </c>
      <c r="F81">
        <v>727</v>
      </c>
      <c r="G81">
        <v>2</v>
      </c>
    </row>
    <row r="82" spans="1:7" ht="12.75">
      <c r="A82" t="s">
        <v>25</v>
      </c>
      <c r="B82" t="s">
        <v>382</v>
      </c>
      <c r="C82" t="s">
        <v>302</v>
      </c>
      <c r="D82" t="s">
        <v>296</v>
      </c>
      <c r="E82" s="64">
        <v>0.029988425925925922</v>
      </c>
      <c r="F82">
        <v>724</v>
      </c>
      <c r="G82">
        <v>1</v>
      </c>
    </row>
    <row r="83" spans="1:7" ht="12.75">
      <c r="A83" s="60" t="s">
        <v>26</v>
      </c>
      <c r="B83" s="60" t="s">
        <v>383</v>
      </c>
      <c r="C83" s="60" t="s">
        <v>282</v>
      </c>
      <c r="D83" s="60" t="s">
        <v>384</v>
      </c>
      <c r="E83" s="65">
        <v>0.028055555555555556</v>
      </c>
      <c r="F83" s="60">
        <v>715</v>
      </c>
      <c r="G83" s="60">
        <v>0</v>
      </c>
    </row>
    <row r="85" spans="1:7" ht="34.5" customHeight="1">
      <c r="A85" s="96" t="s">
        <v>385</v>
      </c>
      <c r="B85" s="96"/>
      <c r="C85" s="96"/>
      <c r="D85" s="96"/>
      <c r="E85" s="96"/>
      <c r="F85" s="96"/>
      <c r="G85" s="96"/>
    </row>
    <row r="86" spans="1:7" ht="13.5" customHeight="1">
      <c r="A86" s="63"/>
      <c r="B86" s="63"/>
      <c r="C86" s="63"/>
      <c r="D86" s="63"/>
      <c r="E86" s="63"/>
      <c r="F86" s="67" t="s">
        <v>421</v>
      </c>
      <c r="G86" s="68" t="s">
        <v>422</v>
      </c>
    </row>
    <row r="87" spans="1:7" ht="12.75">
      <c r="A87" t="s">
        <v>4</v>
      </c>
      <c r="B87" t="s">
        <v>386</v>
      </c>
      <c r="C87" t="s">
        <v>298</v>
      </c>
      <c r="D87" t="s">
        <v>387</v>
      </c>
      <c r="E87" s="64">
        <v>0.023761574074074074</v>
      </c>
      <c r="F87">
        <v>814</v>
      </c>
      <c r="G87">
        <v>25</v>
      </c>
    </row>
    <row r="88" spans="1:7" ht="12.75">
      <c r="A88" t="s">
        <v>5</v>
      </c>
      <c r="B88" t="s">
        <v>358</v>
      </c>
      <c r="C88" t="s">
        <v>280</v>
      </c>
      <c r="D88" t="s">
        <v>291</v>
      </c>
      <c r="E88" s="64">
        <v>0.025833333333333333</v>
      </c>
      <c r="F88">
        <v>807</v>
      </c>
      <c r="G88">
        <v>20</v>
      </c>
    </row>
    <row r="89" spans="1:7" ht="12.75">
      <c r="A89" t="s">
        <v>6</v>
      </c>
      <c r="B89" t="s">
        <v>388</v>
      </c>
      <c r="C89" t="s">
        <v>298</v>
      </c>
      <c r="D89" t="s">
        <v>389</v>
      </c>
      <c r="E89" s="64">
        <v>0.024016203703703703</v>
      </c>
      <c r="F89">
        <v>805</v>
      </c>
      <c r="G89">
        <v>18</v>
      </c>
    </row>
    <row r="90" spans="1:7" ht="12.75">
      <c r="A90" t="s">
        <v>7</v>
      </c>
      <c r="B90" t="s">
        <v>390</v>
      </c>
      <c r="C90" t="s">
        <v>280</v>
      </c>
      <c r="D90" t="s">
        <v>275</v>
      </c>
      <c r="E90" s="64">
        <v>0.027118055555555555</v>
      </c>
      <c r="F90">
        <v>769</v>
      </c>
      <c r="G90">
        <v>17</v>
      </c>
    </row>
    <row r="91" spans="1:7" ht="12.75">
      <c r="A91" t="s">
        <v>8</v>
      </c>
      <c r="B91" t="s">
        <v>355</v>
      </c>
      <c r="C91" t="s">
        <v>288</v>
      </c>
      <c r="D91" t="s">
        <v>391</v>
      </c>
      <c r="E91" s="64">
        <v>0.029583333333333333</v>
      </c>
      <c r="F91">
        <v>768</v>
      </c>
      <c r="G91">
        <v>16</v>
      </c>
    </row>
    <row r="92" spans="1:7" ht="12.75">
      <c r="A92" t="s">
        <v>9</v>
      </c>
      <c r="B92" t="s">
        <v>364</v>
      </c>
      <c r="C92" t="s">
        <v>288</v>
      </c>
      <c r="D92" t="s">
        <v>392</v>
      </c>
      <c r="E92" s="64">
        <v>0.030266203703703705</v>
      </c>
      <c r="F92">
        <v>751</v>
      </c>
      <c r="G92">
        <v>15</v>
      </c>
    </row>
    <row r="93" spans="1:7" ht="12.75">
      <c r="A93" t="s">
        <v>10</v>
      </c>
      <c r="B93" t="s">
        <v>393</v>
      </c>
      <c r="C93" t="s">
        <v>288</v>
      </c>
      <c r="D93" t="s">
        <v>289</v>
      </c>
      <c r="E93" s="64">
        <v>0.031226851851851853</v>
      </c>
      <c r="F93">
        <v>728</v>
      </c>
      <c r="G93">
        <v>14</v>
      </c>
    </row>
    <row r="94" spans="1:7" ht="12.75">
      <c r="A94" t="s">
        <v>11</v>
      </c>
      <c r="B94" t="s">
        <v>394</v>
      </c>
      <c r="C94" t="s">
        <v>302</v>
      </c>
      <c r="D94" t="s">
        <v>329</v>
      </c>
      <c r="E94" s="64">
        <v>0.03054398148148148</v>
      </c>
      <c r="F94">
        <v>711</v>
      </c>
      <c r="G94">
        <v>13</v>
      </c>
    </row>
    <row r="95" spans="1:7" ht="12.75">
      <c r="A95" t="s">
        <v>12</v>
      </c>
      <c r="B95" t="s">
        <v>371</v>
      </c>
      <c r="C95" t="s">
        <v>302</v>
      </c>
      <c r="D95" t="s">
        <v>294</v>
      </c>
      <c r="E95" s="64">
        <v>0.03099537037037037</v>
      </c>
      <c r="F95">
        <v>701</v>
      </c>
      <c r="G95">
        <v>12</v>
      </c>
    </row>
    <row r="96" spans="1:7" ht="12.75">
      <c r="A96" t="s">
        <v>13</v>
      </c>
      <c r="B96" t="s">
        <v>374</v>
      </c>
      <c r="C96" t="s">
        <v>302</v>
      </c>
      <c r="D96" t="s">
        <v>294</v>
      </c>
      <c r="E96" s="64">
        <v>0.03145833333333333</v>
      </c>
      <c r="F96">
        <v>691</v>
      </c>
      <c r="G96">
        <v>11</v>
      </c>
    </row>
    <row r="97" spans="1:7" ht="12.75">
      <c r="A97" t="s">
        <v>14</v>
      </c>
      <c r="B97" t="s">
        <v>395</v>
      </c>
      <c r="C97" t="s">
        <v>302</v>
      </c>
      <c r="D97" t="s">
        <v>349</v>
      </c>
      <c r="E97" s="64">
        <v>0.03194444444444444</v>
      </c>
      <c r="F97">
        <v>680</v>
      </c>
      <c r="G97">
        <v>10</v>
      </c>
    </row>
    <row r="98" spans="1:7" ht="12.75">
      <c r="A98" t="s">
        <v>16</v>
      </c>
      <c r="B98" t="s">
        <v>396</v>
      </c>
      <c r="C98" t="s">
        <v>298</v>
      </c>
      <c r="D98" t="s">
        <v>397</v>
      </c>
      <c r="E98" s="64">
        <v>0.029027777777777777</v>
      </c>
      <c r="F98">
        <v>666</v>
      </c>
      <c r="G98">
        <v>9</v>
      </c>
    </row>
    <row r="99" spans="1:7" ht="12.75">
      <c r="A99" t="s">
        <v>18</v>
      </c>
      <c r="B99" t="s">
        <v>398</v>
      </c>
      <c r="C99" t="s">
        <v>285</v>
      </c>
      <c r="D99" t="s">
        <v>399</v>
      </c>
      <c r="E99" s="64">
        <v>0.03818287037037037</v>
      </c>
      <c r="F99">
        <v>662</v>
      </c>
      <c r="G99">
        <v>8</v>
      </c>
    </row>
    <row r="100" spans="1:7" ht="12.75">
      <c r="A100" t="s">
        <v>19</v>
      </c>
      <c r="B100" t="s">
        <v>375</v>
      </c>
      <c r="C100" t="s">
        <v>278</v>
      </c>
      <c r="D100" t="s">
        <v>294</v>
      </c>
      <c r="E100" s="64">
        <v>0.03684027777777778</v>
      </c>
      <c r="F100">
        <v>649</v>
      </c>
      <c r="G100">
        <v>7</v>
      </c>
    </row>
    <row r="101" spans="1:7" ht="12.75">
      <c r="A101" t="s">
        <v>20</v>
      </c>
      <c r="B101" t="s">
        <v>400</v>
      </c>
      <c r="C101" t="s">
        <v>278</v>
      </c>
      <c r="D101" t="s">
        <v>381</v>
      </c>
      <c r="E101" s="64">
        <v>0.03740740740740741</v>
      </c>
      <c r="F101">
        <v>639</v>
      </c>
      <c r="G101">
        <v>6</v>
      </c>
    </row>
    <row r="102" spans="1:7" ht="12.75">
      <c r="A102" t="s">
        <v>21</v>
      </c>
      <c r="B102" t="s">
        <v>401</v>
      </c>
      <c r="C102" t="s">
        <v>302</v>
      </c>
      <c r="D102" t="s">
        <v>402</v>
      </c>
      <c r="E102" s="64">
        <v>0.0340625</v>
      </c>
      <c r="F102">
        <v>638</v>
      </c>
      <c r="G102">
        <v>5</v>
      </c>
    </row>
    <row r="103" spans="1:7" ht="12.75">
      <c r="A103" t="s">
        <v>22</v>
      </c>
      <c r="B103" t="s">
        <v>403</v>
      </c>
      <c r="C103" t="s">
        <v>278</v>
      </c>
      <c r="D103" t="s">
        <v>294</v>
      </c>
      <c r="E103" s="64">
        <v>0.038483796296296294</v>
      </c>
      <c r="F103">
        <v>621</v>
      </c>
      <c r="G103">
        <v>4</v>
      </c>
    </row>
    <row r="104" spans="1:7" ht="12.75">
      <c r="A104" t="s">
        <v>23</v>
      </c>
      <c r="B104" t="s">
        <v>404</v>
      </c>
      <c r="C104" t="s">
        <v>280</v>
      </c>
      <c r="D104" t="s">
        <v>291</v>
      </c>
      <c r="E104" s="64">
        <v>0.03394675925925926</v>
      </c>
      <c r="F104">
        <v>614</v>
      </c>
      <c r="G104">
        <v>3</v>
      </c>
    </row>
    <row r="105" spans="1:7" ht="12.75">
      <c r="A105" t="s">
        <v>24</v>
      </c>
      <c r="B105" t="s">
        <v>405</v>
      </c>
      <c r="C105" t="s">
        <v>282</v>
      </c>
      <c r="D105" t="s">
        <v>406</v>
      </c>
      <c r="E105" s="64">
        <v>0.03283564814814815</v>
      </c>
      <c r="F105">
        <v>611</v>
      </c>
      <c r="G105">
        <v>2</v>
      </c>
    </row>
    <row r="106" spans="1:7" ht="12.75">
      <c r="A106" t="s">
        <v>25</v>
      </c>
      <c r="B106" t="s">
        <v>407</v>
      </c>
      <c r="C106" t="s">
        <v>280</v>
      </c>
      <c r="D106" t="s">
        <v>408</v>
      </c>
      <c r="E106" s="64">
        <v>0.03537037037037037</v>
      </c>
      <c r="F106">
        <v>589</v>
      </c>
      <c r="G106">
        <v>1</v>
      </c>
    </row>
    <row r="107" spans="1:7" ht="12.75">
      <c r="A107" t="s">
        <v>26</v>
      </c>
      <c r="B107" t="s">
        <v>409</v>
      </c>
      <c r="C107" t="s">
        <v>282</v>
      </c>
      <c r="D107" t="s">
        <v>410</v>
      </c>
      <c r="E107" s="64">
        <v>0.03979166666666667</v>
      </c>
      <c r="F107">
        <v>504</v>
      </c>
      <c r="G107" s="46">
        <v>0</v>
      </c>
    </row>
    <row r="108" spans="1:7" ht="12.75">
      <c r="A108" s="60" t="s">
        <v>27</v>
      </c>
      <c r="B108" s="60" t="s">
        <v>411</v>
      </c>
      <c r="C108" s="60" t="s">
        <v>288</v>
      </c>
      <c r="D108" s="60" t="s">
        <v>412</v>
      </c>
      <c r="E108" s="65">
        <v>0.05260416666666667</v>
      </c>
      <c r="F108" s="60">
        <v>432</v>
      </c>
      <c r="G108" s="66">
        <v>0</v>
      </c>
    </row>
    <row r="110" spans="1:7" ht="23.25">
      <c r="A110" s="96" t="s">
        <v>413</v>
      </c>
      <c r="B110" s="96"/>
      <c r="C110" s="96"/>
      <c r="D110" s="96"/>
      <c r="E110" s="96"/>
      <c r="F110" s="96"/>
      <c r="G110" s="96"/>
    </row>
    <row r="111" spans="1:7" ht="13.5" customHeight="1">
      <c r="A111" s="63"/>
      <c r="B111" s="63"/>
      <c r="C111" s="63"/>
      <c r="D111" s="63"/>
      <c r="E111" s="63"/>
      <c r="F111" s="67" t="s">
        <v>421</v>
      </c>
      <c r="G111" s="68" t="s">
        <v>422</v>
      </c>
    </row>
    <row r="112" spans="1:7" ht="12.75">
      <c r="A112" t="s">
        <v>4</v>
      </c>
      <c r="B112" t="s">
        <v>304</v>
      </c>
      <c r="C112" t="s">
        <v>280</v>
      </c>
      <c r="D112" t="s">
        <v>325</v>
      </c>
      <c r="E112" s="64">
        <v>0.010497685185185186</v>
      </c>
      <c r="F112">
        <v>630</v>
      </c>
      <c r="G112">
        <v>25</v>
      </c>
    </row>
    <row r="113" spans="1:7" ht="12.75">
      <c r="A113" t="s">
        <v>5</v>
      </c>
      <c r="B113" t="s">
        <v>414</v>
      </c>
      <c r="C113" t="s">
        <v>282</v>
      </c>
      <c r="D113" t="s">
        <v>283</v>
      </c>
      <c r="E113" s="64">
        <v>0.010439814814814813</v>
      </c>
      <c r="F113">
        <v>603</v>
      </c>
      <c r="G113">
        <v>20</v>
      </c>
    </row>
    <row r="114" spans="1:7" ht="12.75">
      <c r="A114" t="s">
        <v>6</v>
      </c>
      <c r="B114" t="s">
        <v>314</v>
      </c>
      <c r="C114" t="s">
        <v>282</v>
      </c>
      <c r="D114" t="s">
        <v>325</v>
      </c>
      <c r="E114" s="64">
        <v>0.010474537037037037</v>
      </c>
      <c r="F114">
        <v>601</v>
      </c>
      <c r="G114">
        <v>18</v>
      </c>
    </row>
    <row r="115" spans="1:7" ht="12.75">
      <c r="A115" t="s">
        <v>7</v>
      </c>
      <c r="B115" t="s">
        <v>333</v>
      </c>
      <c r="C115" t="s">
        <v>302</v>
      </c>
      <c r="D115" t="s">
        <v>334</v>
      </c>
      <c r="E115" s="64">
        <v>0.011817129629629629</v>
      </c>
      <c r="F115">
        <v>591</v>
      </c>
      <c r="G115">
        <v>17</v>
      </c>
    </row>
    <row r="116" spans="1:7" ht="12.75">
      <c r="A116" t="s">
        <v>8</v>
      </c>
      <c r="B116" t="s">
        <v>322</v>
      </c>
      <c r="C116" t="s">
        <v>302</v>
      </c>
      <c r="D116" t="s">
        <v>325</v>
      </c>
      <c r="E116" s="64">
        <v>0.011863425925925925</v>
      </c>
      <c r="F116">
        <v>589</v>
      </c>
      <c r="G116">
        <v>16</v>
      </c>
    </row>
    <row r="117" spans="1:7" ht="12.75">
      <c r="A117" t="s">
        <v>9</v>
      </c>
      <c r="B117" t="s">
        <v>332</v>
      </c>
      <c r="C117" t="s">
        <v>302</v>
      </c>
      <c r="D117" t="s">
        <v>325</v>
      </c>
      <c r="E117" s="64">
        <v>0.011886574074074075</v>
      </c>
      <c r="F117">
        <v>588</v>
      </c>
      <c r="G117">
        <v>15</v>
      </c>
    </row>
    <row r="118" spans="1:7" ht="12.75">
      <c r="A118" t="s">
        <v>10</v>
      </c>
      <c r="B118" t="s">
        <v>336</v>
      </c>
      <c r="C118" t="s">
        <v>282</v>
      </c>
      <c r="D118" t="s">
        <v>415</v>
      </c>
      <c r="E118" s="64">
        <v>0.011770833333333333</v>
      </c>
      <c r="F118">
        <v>534</v>
      </c>
      <c r="G118">
        <v>14</v>
      </c>
    </row>
    <row r="119" spans="1:7" ht="12.75">
      <c r="A119" t="s">
        <v>11</v>
      </c>
      <c r="B119" t="s">
        <v>416</v>
      </c>
      <c r="C119" t="s">
        <v>302</v>
      </c>
      <c r="D119" t="s">
        <v>327</v>
      </c>
      <c r="E119" s="64">
        <v>0.013715277777777778</v>
      </c>
      <c r="F119">
        <v>510</v>
      </c>
      <c r="G119">
        <v>13</v>
      </c>
    </row>
    <row r="120" spans="1:7" ht="12.75">
      <c r="A120" t="s">
        <v>12</v>
      </c>
      <c r="B120" t="s">
        <v>417</v>
      </c>
      <c r="C120" t="s">
        <v>282</v>
      </c>
      <c r="D120" t="s">
        <v>296</v>
      </c>
      <c r="E120" s="64">
        <v>0.0125</v>
      </c>
      <c r="F120">
        <v>503</v>
      </c>
      <c r="G120">
        <v>12</v>
      </c>
    </row>
    <row r="121" spans="1:7" ht="12.75">
      <c r="A121" t="s">
        <v>13</v>
      </c>
      <c r="B121" t="s">
        <v>326</v>
      </c>
      <c r="C121" t="s">
        <v>285</v>
      </c>
      <c r="D121" t="s">
        <v>327</v>
      </c>
      <c r="E121" s="64">
        <v>0.011354166666666667</v>
      </c>
      <c r="F121">
        <v>486</v>
      </c>
      <c r="G121">
        <v>11</v>
      </c>
    </row>
    <row r="122" spans="1:7" ht="12.75">
      <c r="A122" t="s">
        <v>14</v>
      </c>
      <c r="B122" t="s">
        <v>418</v>
      </c>
      <c r="C122" t="s">
        <v>298</v>
      </c>
      <c r="D122" t="s">
        <v>344</v>
      </c>
      <c r="E122" s="64">
        <v>0.012407407407407409</v>
      </c>
      <c r="F122">
        <v>484</v>
      </c>
      <c r="G122">
        <v>10</v>
      </c>
    </row>
    <row r="123" spans="1:7" ht="12.75">
      <c r="A123" t="s">
        <v>16</v>
      </c>
      <c r="B123" t="s">
        <v>341</v>
      </c>
      <c r="C123" t="s">
        <v>298</v>
      </c>
      <c r="D123" t="s">
        <v>337</v>
      </c>
      <c r="E123" s="64">
        <v>0.01267361111111111</v>
      </c>
      <c r="F123">
        <v>473</v>
      </c>
      <c r="G123">
        <v>9</v>
      </c>
    </row>
    <row r="124" spans="1:7" ht="12.75">
      <c r="A124" t="s">
        <v>18</v>
      </c>
      <c r="B124" t="s">
        <v>345</v>
      </c>
      <c r="C124" t="s">
        <v>282</v>
      </c>
      <c r="D124" t="s">
        <v>346</v>
      </c>
      <c r="E124" s="64">
        <v>0.01577546296296296</v>
      </c>
      <c r="F124">
        <v>399</v>
      </c>
      <c r="G124">
        <v>8</v>
      </c>
    </row>
    <row r="125" spans="1:7" ht="12.75">
      <c r="A125" t="s">
        <v>19</v>
      </c>
      <c r="B125" t="s">
        <v>312</v>
      </c>
      <c r="C125" t="s">
        <v>278</v>
      </c>
      <c r="D125" t="s">
        <v>331</v>
      </c>
      <c r="E125" s="64">
        <v>0.013148148148148147</v>
      </c>
      <c r="F125">
        <v>389</v>
      </c>
      <c r="G125">
        <v>7</v>
      </c>
    </row>
    <row r="126" spans="1:7" ht="12.75">
      <c r="A126" t="s">
        <v>20</v>
      </c>
      <c r="B126" t="s">
        <v>419</v>
      </c>
      <c r="C126" t="s">
        <v>278</v>
      </c>
      <c r="D126" t="s">
        <v>420</v>
      </c>
      <c r="E126" s="64">
        <v>0.013981481481481482</v>
      </c>
      <c r="F126">
        <v>366</v>
      </c>
      <c r="G126">
        <v>6</v>
      </c>
    </row>
    <row r="127" spans="1:7" ht="12.75">
      <c r="A127" t="s">
        <v>21</v>
      </c>
      <c r="B127" t="s">
        <v>335</v>
      </c>
      <c r="C127" t="s">
        <v>278</v>
      </c>
      <c r="D127" t="s">
        <v>325</v>
      </c>
      <c r="E127" s="64">
        <v>0.014421296296296295</v>
      </c>
      <c r="F127">
        <v>355</v>
      </c>
      <c r="G127">
        <v>5</v>
      </c>
    </row>
    <row r="128" spans="1:7" ht="12.75">
      <c r="A128" t="s">
        <v>22</v>
      </c>
      <c r="B128" t="s">
        <v>339</v>
      </c>
      <c r="C128" t="s">
        <v>288</v>
      </c>
      <c r="D128" t="s">
        <v>327</v>
      </c>
      <c r="E128" s="64">
        <v>0.013634259259259257</v>
      </c>
      <c r="F128">
        <v>351</v>
      </c>
      <c r="G128">
        <v>4</v>
      </c>
    </row>
    <row r="129" spans="1:7" ht="12.75">
      <c r="A129" s="60" t="s">
        <v>23</v>
      </c>
      <c r="B129" s="60" t="s">
        <v>338</v>
      </c>
      <c r="C129" s="60" t="s">
        <v>278</v>
      </c>
      <c r="D129" s="60" t="s">
        <v>325</v>
      </c>
      <c r="E129" s="65">
        <v>0.014814814814814814</v>
      </c>
      <c r="F129" s="60">
        <v>345</v>
      </c>
      <c r="G129" s="60">
        <v>3</v>
      </c>
    </row>
    <row r="130" ht="12" customHeight="1"/>
    <row r="131" spans="1:7" ht="23.25">
      <c r="A131" s="96" t="s">
        <v>423</v>
      </c>
      <c r="B131" s="96"/>
      <c r="C131" s="96"/>
      <c r="D131" s="96"/>
      <c r="E131" s="96"/>
      <c r="F131" s="96"/>
      <c r="G131" s="96"/>
    </row>
    <row r="132" spans="1:7" ht="13.5" customHeight="1">
      <c r="A132" s="63"/>
      <c r="B132" s="63"/>
      <c r="C132" s="63"/>
      <c r="D132" s="63"/>
      <c r="E132" s="63"/>
      <c r="F132" s="67" t="s">
        <v>421</v>
      </c>
      <c r="G132" s="68" t="s">
        <v>422</v>
      </c>
    </row>
    <row r="133" spans="1:7" ht="12.75">
      <c r="A133" t="s">
        <v>4</v>
      </c>
      <c r="B133" t="s">
        <v>304</v>
      </c>
      <c r="C133" t="s">
        <v>280</v>
      </c>
      <c r="D133" t="s">
        <v>294</v>
      </c>
      <c r="E133" s="64">
        <v>0.012997685185185183</v>
      </c>
      <c r="F133">
        <v>776</v>
      </c>
      <c r="G133">
        <v>50</v>
      </c>
    </row>
    <row r="134" spans="1:7" ht="12.75">
      <c r="A134" t="s">
        <v>5</v>
      </c>
      <c r="B134" t="s">
        <v>314</v>
      </c>
      <c r="C134" t="s">
        <v>282</v>
      </c>
      <c r="D134" t="s">
        <v>294</v>
      </c>
      <c r="E134" s="64">
        <v>0.012615740740740742</v>
      </c>
      <c r="F134">
        <v>769</v>
      </c>
      <c r="G134">
        <v>40</v>
      </c>
    </row>
    <row r="135" spans="1:7" ht="12.75">
      <c r="A135" t="s">
        <v>6</v>
      </c>
      <c r="B135" t="s">
        <v>312</v>
      </c>
      <c r="C135" t="s">
        <v>278</v>
      </c>
      <c r="D135" t="s">
        <v>367</v>
      </c>
      <c r="E135" s="64">
        <v>0.015462962962962963</v>
      </c>
      <c r="F135">
        <v>747</v>
      </c>
      <c r="G135">
        <v>36</v>
      </c>
    </row>
    <row r="136" spans="1:7" ht="12.75">
      <c r="A136" t="s">
        <v>7</v>
      </c>
      <c r="B136" t="s">
        <v>335</v>
      </c>
      <c r="C136" t="s">
        <v>278</v>
      </c>
      <c r="D136" t="s">
        <v>294</v>
      </c>
      <c r="E136" s="64">
        <v>0.015590277777777778</v>
      </c>
      <c r="F136">
        <v>741</v>
      </c>
      <c r="G136">
        <v>34</v>
      </c>
    </row>
    <row r="137" spans="1:7" ht="12.75">
      <c r="A137" t="s">
        <v>8</v>
      </c>
      <c r="B137" t="s">
        <v>332</v>
      </c>
      <c r="C137" t="s">
        <v>302</v>
      </c>
      <c r="D137" t="s">
        <v>294</v>
      </c>
      <c r="E137" s="64">
        <v>0.014363425925925925</v>
      </c>
      <c r="F137">
        <v>731</v>
      </c>
      <c r="G137">
        <v>32</v>
      </c>
    </row>
    <row r="138" spans="1:7" ht="12.75">
      <c r="A138" t="s">
        <v>9</v>
      </c>
      <c r="B138" t="s">
        <v>322</v>
      </c>
      <c r="C138" t="s">
        <v>302</v>
      </c>
      <c r="D138" t="s">
        <v>294</v>
      </c>
      <c r="E138" s="64">
        <v>0.014479166666666668</v>
      </c>
      <c r="F138">
        <v>726</v>
      </c>
      <c r="G138">
        <v>30</v>
      </c>
    </row>
    <row r="139" spans="1:7" ht="12.75">
      <c r="A139" t="s">
        <v>10</v>
      </c>
      <c r="B139" t="s">
        <v>338</v>
      </c>
      <c r="C139" t="s">
        <v>278</v>
      </c>
      <c r="D139" t="s">
        <v>294</v>
      </c>
      <c r="E139" s="64">
        <v>0.01664351851851852</v>
      </c>
      <c r="F139">
        <v>694</v>
      </c>
      <c r="G139">
        <v>28</v>
      </c>
    </row>
    <row r="140" spans="1:7" ht="12.75">
      <c r="A140" s="60" t="s">
        <v>11</v>
      </c>
      <c r="B140" s="60" t="s">
        <v>424</v>
      </c>
      <c r="C140" s="60" t="s">
        <v>282</v>
      </c>
      <c r="D140" s="60" t="s">
        <v>406</v>
      </c>
      <c r="E140" s="65">
        <v>0.014409722222222221</v>
      </c>
      <c r="F140" s="60">
        <v>673</v>
      </c>
      <c r="G140" s="60">
        <v>26</v>
      </c>
    </row>
    <row r="142" spans="1:7" ht="23.25">
      <c r="A142" s="96" t="s">
        <v>458</v>
      </c>
      <c r="B142" s="96"/>
      <c r="C142" s="96"/>
      <c r="D142" s="96"/>
      <c r="E142" s="96"/>
      <c r="F142" s="96"/>
      <c r="G142" s="96"/>
    </row>
    <row r="143" spans="1:7" ht="13.5" customHeight="1">
      <c r="A143" s="63"/>
      <c r="B143" s="63"/>
      <c r="C143" s="63"/>
      <c r="D143" s="63"/>
      <c r="E143" s="63"/>
      <c r="F143" s="67" t="s">
        <v>421</v>
      </c>
      <c r="G143" s="68" t="s">
        <v>422</v>
      </c>
    </row>
    <row r="144" spans="1:7" ht="12.75">
      <c r="A144" t="s">
        <v>4</v>
      </c>
      <c r="B144" t="s">
        <v>459</v>
      </c>
      <c r="C144" t="s">
        <v>282</v>
      </c>
      <c r="D144" t="s">
        <v>460</v>
      </c>
      <c r="E144" s="70">
        <v>0.0265625</v>
      </c>
      <c r="F144">
        <v>755</v>
      </c>
      <c r="G144">
        <v>25</v>
      </c>
    </row>
    <row r="145" spans="1:7" ht="12.75">
      <c r="A145" t="s">
        <v>5</v>
      </c>
      <c r="B145" t="s">
        <v>358</v>
      </c>
      <c r="C145" t="s">
        <v>280</v>
      </c>
      <c r="D145" t="s">
        <v>291</v>
      </c>
      <c r="E145" s="70">
        <v>0.027627314814814813</v>
      </c>
      <c r="F145">
        <v>755</v>
      </c>
      <c r="G145">
        <v>20</v>
      </c>
    </row>
    <row r="146" spans="1:7" ht="12.75">
      <c r="A146" t="s">
        <v>6</v>
      </c>
      <c r="B146" t="s">
        <v>361</v>
      </c>
      <c r="C146" t="s">
        <v>280</v>
      </c>
      <c r="D146" t="s">
        <v>461</v>
      </c>
      <c r="E146" s="70">
        <v>0.027893518518518515</v>
      </c>
      <c r="F146">
        <v>747</v>
      </c>
      <c r="G146">
        <v>18</v>
      </c>
    </row>
    <row r="147" spans="1:7" ht="12.75">
      <c r="A147" t="s">
        <v>7</v>
      </c>
      <c r="B147" t="s">
        <v>503</v>
      </c>
      <c r="C147" t="s">
        <v>282</v>
      </c>
      <c r="D147" t="s">
        <v>462</v>
      </c>
      <c r="E147" s="70">
        <v>0.02697916666666667</v>
      </c>
      <c r="F147">
        <v>743</v>
      </c>
      <c r="G147">
        <v>17</v>
      </c>
    </row>
    <row r="148" spans="1:7" ht="12.75">
      <c r="A148" t="s">
        <v>8</v>
      </c>
      <c r="B148" t="s">
        <v>364</v>
      </c>
      <c r="C148" t="s">
        <v>288</v>
      </c>
      <c r="D148" t="s">
        <v>463</v>
      </c>
      <c r="E148" s="70">
        <v>0.03074074074074074</v>
      </c>
      <c r="F148">
        <v>739</v>
      </c>
      <c r="G148">
        <v>16</v>
      </c>
    </row>
    <row r="149" spans="1:7" ht="12.75">
      <c r="A149" t="s">
        <v>9</v>
      </c>
      <c r="B149" t="s">
        <v>464</v>
      </c>
      <c r="C149" t="s">
        <v>282</v>
      </c>
      <c r="D149" t="s">
        <v>465</v>
      </c>
      <c r="E149" s="70">
        <v>0.027476851851851853</v>
      </c>
      <c r="F149">
        <v>730</v>
      </c>
      <c r="G149">
        <v>15</v>
      </c>
    </row>
    <row r="150" spans="1:7" ht="12.75">
      <c r="A150" t="s">
        <v>10</v>
      </c>
      <c r="B150" t="s">
        <v>366</v>
      </c>
      <c r="C150" t="s">
        <v>278</v>
      </c>
      <c r="D150" t="s">
        <v>367</v>
      </c>
      <c r="E150" s="70">
        <v>0.033368055555555554</v>
      </c>
      <c r="F150">
        <v>716</v>
      </c>
      <c r="G150">
        <v>14</v>
      </c>
    </row>
    <row r="151" spans="1:7" ht="12.75">
      <c r="A151" t="s">
        <v>11</v>
      </c>
      <c r="B151" t="s">
        <v>357</v>
      </c>
      <c r="C151" t="s">
        <v>280</v>
      </c>
      <c r="D151" t="s">
        <v>466</v>
      </c>
      <c r="E151" s="70">
        <v>0.029166666666666664</v>
      </c>
      <c r="F151">
        <v>715</v>
      </c>
      <c r="G151">
        <v>13</v>
      </c>
    </row>
    <row r="152" spans="1:7" ht="12.75">
      <c r="A152" t="s">
        <v>12</v>
      </c>
      <c r="B152" t="s">
        <v>467</v>
      </c>
      <c r="C152" t="s">
        <v>282</v>
      </c>
      <c r="D152" t="s">
        <v>291</v>
      </c>
      <c r="E152" s="70">
        <v>0.02832175925925926</v>
      </c>
      <c r="F152">
        <v>708</v>
      </c>
      <c r="G152">
        <v>12</v>
      </c>
    </row>
    <row r="153" spans="1:7" ht="12.75">
      <c r="A153" t="s">
        <v>13</v>
      </c>
      <c r="B153" t="s">
        <v>468</v>
      </c>
      <c r="C153" t="s">
        <v>278</v>
      </c>
      <c r="D153" t="s">
        <v>469</v>
      </c>
      <c r="E153" s="70">
        <v>0.034270833333333334</v>
      </c>
      <c r="F153">
        <v>697</v>
      </c>
      <c r="G153">
        <v>11</v>
      </c>
    </row>
    <row r="154" spans="1:7" ht="12.75">
      <c r="A154" t="s">
        <v>14</v>
      </c>
      <c r="B154" t="s">
        <v>470</v>
      </c>
      <c r="C154" t="s">
        <v>298</v>
      </c>
      <c r="D154" t="s">
        <v>471</v>
      </c>
      <c r="E154" s="70">
        <v>0.027766203703703706</v>
      </c>
      <c r="F154">
        <v>696</v>
      </c>
      <c r="G154">
        <v>10</v>
      </c>
    </row>
    <row r="155" spans="1:7" ht="12.75">
      <c r="A155" t="s">
        <v>16</v>
      </c>
      <c r="B155" t="s">
        <v>398</v>
      </c>
      <c r="C155" t="s">
        <v>285</v>
      </c>
      <c r="D155" t="s">
        <v>399</v>
      </c>
      <c r="E155" s="70">
        <v>0.036458333333333336</v>
      </c>
      <c r="F155">
        <v>694</v>
      </c>
      <c r="G155">
        <v>9</v>
      </c>
    </row>
    <row r="156" spans="1:7" ht="12.75">
      <c r="A156" t="s">
        <v>18</v>
      </c>
      <c r="B156" t="s">
        <v>353</v>
      </c>
      <c r="C156" t="s">
        <v>302</v>
      </c>
      <c r="D156" t="s">
        <v>397</v>
      </c>
      <c r="E156" s="70">
        <v>0.031481481481481485</v>
      </c>
      <c r="F156">
        <v>690</v>
      </c>
      <c r="G156">
        <v>8</v>
      </c>
    </row>
    <row r="157" spans="1:7" ht="12.75">
      <c r="A157" t="s">
        <v>19</v>
      </c>
      <c r="B157" t="s">
        <v>365</v>
      </c>
      <c r="C157" t="s">
        <v>282</v>
      </c>
      <c r="D157" t="s">
        <v>294</v>
      </c>
      <c r="E157" s="70">
        <v>0.029282407407407406</v>
      </c>
      <c r="F157">
        <v>685</v>
      </c>
      <c r="G157">
        <v>7</v>
      </c>
    </row>
    <row r="158" spans="1:7" ht="12.75">
      <c r="A158" t="s">
        <v>20</v>
      </c>
      <c r="B158" t="s">
        <v>371</v>
      </c>
      <c r="C158" t="s">
        <v>302</v>
      </c>
      <c r="D158" t="s">
        <v>294</v>
      </c>
      <c r="E158" s="70">
        <v>0.03180555555555555</v>
      </c>
      <c r="F158">
        <v>683</v>
      </c>
      <c r="G158">
        <v>6</v>
      </c>
    </row>
    <row r="159" spans="1:7" ht="12.75">
      <c r="A159" t="s">
        <v>21</v>
      </c>
      <c r="B159" t="s">
        <v>472</v>
      </c>
      <c r="C159" t="s">
        <v>298</v>
      </c>
      <c r="D159" t="s">
        <v>465</v>
      </c>
      <c r="E159" s="70">
        <v>0.028622685185185185</v>
      </c>
      <c r="F159">
        <v>676</v>
      </c>
      <c r="G159">
        <v>5</v>
      </c>
    </row>
    <row r="160" spans="1:7" ht="12.75">
      <c r="A160" t="s">
        <v>22</v>
      </c>
      <c r="B160" t="s">
        <v>374</v>
      </c>
      <c r="C160" t="s">
        <v>302</v>
      </c>
      <c r="D160" t="s">
        <v>473</v>
      </c>
      <c r="E160" s="70">
        <v>0.03236111111111111</v>
      </c>
      <c r="F160">
        <v>671</v>
      </c>
      <c r="G160">
        <v>4</v>
      </c>
    </row>
    <row r="161" spans="1:7" ht="12.75">
      <c r="A161" t="s">
        <v>23</v>
      </c>
      <c r="B161" t="s">
        <v>474</v>
      </c>
      <c r="C161" t="s">
        <v>278</v>
      </c>
      <c r="D161" t="s">
        <v>381</v>
      </c>
      <c r="E161" s="70">
        <v>0.036006944444444446</v>
      </c>
      <c r="F161">
        <v>664</v>
      </c>
      <c r="G161">
        <v>3</v>
      </c>
    </row>
    <row r="162" spans="1:7" ht="12.75">
      <c r="A162" t="s">
        <v>24</v>
      </c>
      <c r="B162" t="s">
        <v>375</v>
      </c>
      <c r="C162" t="s">
        <v>278</v>
      </c>
      <c r="D162" t="s">
        <v>294</v>
      </c>
      <c r="E162" s="70">
        <v>0.03633101851851852</v>
      </c>
      <c r="F162">
        <v>658</v>
      </c>
      <c r="G162">
        <v>2</v>
      </c>
    </row>
    <row r="163" spans="1:7" ht="12.75">
      <c r="A163" t="s">
        <v>25</v>
      </c>
      <c r="B163" t="s">
        <v>475</v>
      </c>
      <c r="C163" t="s">
        <v>476</v>
      </c>
      <c r="D163" t="s">
        <v>477</v>
      </c>
      <c r="E163" s="70">
        <v>0.04296296296296296</v>
      </c>
      <c r="F163">
        <v>628</v>
      </c>
      <c r="G163">
        <v>1</v>
      </c>
    </row>
    <row r="164" spans="1:7" ht="12.75">
      <c r="A164" t="s">
        <v>26</v>
      </c>
      <c r="B164" t="s">
        <v>383</v>
      </c>
      <c r="C164" t="s">
        <v>282</v>
      </c>
      <c r="D164" t="s">
        <v>478</v>
      </c>
      <c r="E164" s="70">
        <v>0.032499999999999994</v>
      </c>
      <c r="F164">
        <v>617</v>
      </c>
      <c r="G164">
        <v>0</v>
      </c>
    </row>
    <row r="165" spans="1:6" ht="12.75">
      <c r="A165" t="s">
        <v>27</v>
      </c>
      <c r="B165" t="s">
        <v>479</v>
      </c>
      <c r="C165" t="s">
        <v>288</v>
      </c>
      <c r="D165" t="s">
        <v>480</v>
      </c>
      <c r="E165" s="70">
        <v>0.03692129629629629</v>
      </c>
      <c r="F165">
        <v>616</v>
      </c>
    </row>
    <row r="166" spans="1:6" ht="12.75">
      <c r="A166" t="s">
        <v>28</v>
      </c>
      <c r="B166" t="s">
        <v>481</v>
      </c>
      <c r="C166" t="s">
        <v>282</v>
      </c>
      <c r="D166" t="s">
        <v>482</v>
      </c>
      <c r="E166" s="70">
        <v>0.032650462962962964</v>
      </c>
      <c r="F166">
        <v>614</v>
      </c>
    </row>
    <row r="167" spans="1:6" ht="12.75">
      <c r="A167" t="s">
        <v>29</v>
      </c>
      <c r="B167" t="s">
        <v>405</v>
      </c>
      <c r="C167" t="s">
        <v>282</v>
      </c>
      <c r="D167" t="s">
        <v>406</v>
      </c>
      <c r="E167" s="70">
        <v>0.032916666666666664</v>
      </c>
      <c r="F167">
        <v>609</v>
      </c>
    </row>
    <row r="168" spans="1:6" ht="12.75">
      <c r="A168" t="s">
        <v>30</v>
      </c>
      <c r="B168" t="s">
        <v>403</v>
      </c>
      <c r="C168" t="s">
        <v>278</v>
      </c>
      <c r="D168" t="s">
        <v>294</v>
      </c>
      <c r="E168" s="70">
        <v>0.039247685185185184</v>
      </c>
      <c r="F168">
        <v>609</v>
      </c>
    </row>
    <row r="169" spans="1:6" ht="12.75">
      <c r="A169" t="s">
        <v>31</v>
      </c>
      <c r="B169" t="s">
        <v>483</v>
      </c>
      <c r="C169" t="s">
        <v>282</v>
      </c>
      <c r="D169" t="s">
        <v>484</v>
      </c>
      <c r="E169" s="70">
        <v>0.03300925925925926</v>
      </c>
      <c r="F169">
        <v>608</v>
      </c>
    </row>
    <row r="170" spans="1:6" ht="12.75">
      <c r="A170" t="s">
        <v>32</v>
      </c>
      <c r="B170" t="s">
        <v>485</v>
      </c>
      <c r="C170" t="s">
        <v>282</v>
      </c>
      <c r="D170" t="s">
        <v>486</v>
      </c>
      <c r="E170" s="70">
        <v>0.033229166666666664</v>
      </c>
      <c r="F170">
        <v>603</v>
      </c>
    </row>
    <row r="171" spans="1:6" ht="12.75">
      <c r="A171" t="s">
        <v>33</v>
      </c>
      <c r="B171" t="s">
        <v>487</v>
      </c>
      <c r="C171" t="s">
        <v>288</v>
      </c>
      <c r="E171" s="70">
        <v>0.03824074074074074</v>
      </c>
      <c r="F171">
        <v>594</v>
      </c>
    </row>
    <row r="172" spans="1:6" ht="12.75">
      <c r="A172" t="s">
        <v>34</v>
      </c>
      <c r="B172" t="s">
        <v>488</v>
      </c>
      <c r="C172" t="s">
        <v>298</v>
      </c>
      <c r="D172" t="s">
        <v>489</v>
      </c>
      <c r="E172" s="70">
        <v>0.032858796296296296</v>
      </c>
      <c r="F172">
        <v>588</v>
      </c>
    </row>
    <row r="173" spans="1:6" ht="12.75">
      <c r="A173" t="s">
        <v>35</v>
      </c>
      <c r="B173" t="s">
        <v>490</v>
      </c>
      <c r="C173" t="s">
        <v>491</v>
      </c>
      <c r="D173" t="s">
        <v>492</v>
      </c>
      <c r="E173" s="70">
        <v>0.05085648148148148</v>
      </c>
      <c r="F173">
        <v>573</v>
      </c>
    </row>
    <row r="174" spans="1:6" ht="12.75">
      <c r="A174" t="s">
        <v>36</v>
      </c>
      <c r="B174" t="s">
        <v>493</v>
      </c>
      <c r="C174" t="s">
        <v>280</v>
      </c>
      <c r="D174" t="s">
        <v>494</v>
      </c>
      <c r="E174" s="70">
        <v>0.03650462962962963</v>
      </c>
      <c r="F174">
        <v>571</v>
      </c>
    </row>
    <row r="175" spans="1:6" ht="12.75">
      <c r="A175" t="s">
        <v>37</v>
      </c>
      <c r="B175" t="s">
        <v>495</v>
      </c>
      <c r="C175" t="s">
        <v>298</v>
      </c>
      <c r="D175" t="s">
        <v>496</v>
      </c>
      <c r="E175" s="70">
        <v>0.03396990740740741</v>
      </c>
      <c r="F175">
        <v>569</v>
      </c>
    </row>
    <row r="176" spans="1:6" ht="12.75">
      <c r="A176" t="s">
        <v>38</v>
      </c>
      <c r="B176" t="s">
        <v>497</v>
      </c>
      <c r="C176" t="s">
        <v>288</v>
      </c>
      <c r="D176" t="s">
        <v>482</v>
      </c>
      <c r="E176" s="70">
        <v>0.04023148148148148</v>
      </c>
      <c r="F176">
        <v>565</v>
      </c>
    </row>
    <row r="177" spans="1:6" ht="12.75">
      <c r="A177" t="s">
        <v>39</v>
      </c>
      <c r="B177" t="s">
        <v>498</v>
      </c>
      <c r="C177" t="s">
        <v>280</v>
      </c>
      <c r="D177" t="s">
        <v>397</v>
      </c>
      <c r="E177" s="70">
        <v>0.03927083333333333</v>
      </c>
      <c r="F177">
        <v>531</v>
      </c>
    </row>
    <row r="178" spans="1:6" ht="12.75">
      <c r="A178" t="s">
        <v>40</v>
      </c>
      <c r="B178" t="s">
        <v>499</v>
      </c>
      <c r="C178" t="s">
        <v>288</v>
      </c>
      <c r="D178" t="s">
        <v>381</v>
      </c>
      <c r="E178" s="70">
        <v>0.05085648148148148</v>
      </c>
      <c r="F178">
        <v>447</v>
      </c>
    </row>
    <row r="179" spans="1:7" ht="12.75">
      <c r="A179" s="60" t="s">
        <v>41</v>
      </c>
      <c r="B179" s="60" t="s">
        <v>500</v>
      </c>
      <c r="C179" s="60" t="s">
        <v>298</v>
      </c>
      <c r="D179" s="60" t="s">
        <v>484</v>
      </c>
      <c r="E179" s="71">
        <v>0.04738425925925926</v>
      </c>
      <c r="F179" s="60">
        <v>408</v>
      </c>
      <c r="G179" s="60"/>
    </row>
    <row r="181" spans="1:7" ht="23.25">
      <c r="A181" s="96" t="s">
        <v>457</v>
      </c>
      <c r="B181" s="96"/>
      <c r="C181" s="96"/>
      <c r="D181" s="96"/>
      <c r="E181" s="96"/>
      <c r="F181" s="96"/>
      <c r="G181" s="96"/>
    </row>
    <row r="182" spans="1:7" ht="13.5" customHeight="1">
      <c r="A182" s="63"/>
      <c r="B182" s="63"/>
      <c r="C182" s="63"/>
      <c r="D182" s="63"/>
      <c r="E182" s="63"/>
      <c r="F182" s="67" t="s">
        <v>421</v>
      </c>
      <c r="G182" s="68" t="s">
        <v>422</v>
      </c>
    </row>
    <row r="183" spans="1:7" ht="12.75">
      <c r="A183" t="s">
        <v>4</v>
      </c>
      <c r="B183" t="s">
        <v>451</v>
      </c>
      <c r="C183" t="s">
        <v>298</v>
      </c>
      <c r="D183" t="s">
        <v>294</v>
      </c>
      <c r="E183" s="64">
        <v>0.011111111111111112</v>
      </c>
      <c r="F183">
        <v>842</v>
      </c>
      <c r="G183">
        <v>25</v>
      </c>
    </row>
    <row r="184" spans="1:7" ht="12.75">
      <c r="A184" t="s">
        <v>5</v>
      </c>
      <c r="B184" t="s">
        <v>326</v>
      </c>
      <c r="C184" t="s">
        <v>285</v>
      </c>
      <c r="D184" t="s">
        <v>452</v>
      </c>
      <c r="E184" s="64">
        <v>0.01462962962962963</v>
      </c>
      <c r="F184">
        <v>836</v>
      </c>
      <c r="G184">
        <v>20</v>
      </c>
    </row>
    <row r="185" spans="1:7" ht="12.75">
      <c r="A185" t="s">
        <v>6</v>
      </c>
      <c r="B185" t="s">
        <v>328</v>
      </c>
      <c r="C185" t="s">
        <v>302</v>
      </c>
      <c r="D185" t="s">
        <v>329</v>
      </c>
      <c r="E185" s="64">
        <v>0.012708333333333334</v>
      </c>
      <c r="F185">
        <v>827</v>
      </c>
      <c r="G185">
        <v>18</v>
      </c>
    </row>
    <row r="186" spans="1:7" ht="12.75">
      <c r="A186" t="s">
        <v>7</v>
      </c>
      <c r="B186" t="s">
        <v>312</v>
      </c>
      <c r="C186" t="s">
        <v>278</v>
      </c>
      <c r="D186" t="s">
        <v>367</v>
      </c>
      <c r="E186" s="64">
        <v>0.01400462962962963</v>
      </c>
      <c r="F186">
        <v>825</v>
      </c>
      <c r="G186">
        <v>17</v>
      </c>
    </row>
    <row r="187" spans="1:7" ht="12.75">
      <c r="A187" t="s">
        <v>8</v>
      </c>
      <c r="B187" t="s">
        <v>318</v>
      </c>
      <c r="C187" t="s">
        <v>298</v>
      </c>
      <c r="D187" t="s">
        <v>453</v>
      </c>
      <c r="E187" s="64">
        <v>0.011504629629629629</v>
      </c>
      <c r="F187">
        <v>813</v>
      </c>
      <c r="G187">
        <v>16</v>
      </c>
    </row>
    <row r="188" spans="1:7" ht="12.75">
      <c r="A188" t="s">
        <v>9</v>
      </c>
      <c r="B188" t="s">
        <v>322</v>
      </c>
      <c r="C188" t="s">
        <v>302</v>
      </c>
      <c r="D188" t="s">
        <v>294</v>
      </c>
      <c r="E188" s="64">
        <v>0.012951388888888887</v>
      </c>
      <c r="F188">
        <v>811</v>
      </c>
      <c r="G188">
        <v>15</v>
      </c>
    </row>
    <row r="189" spans="1:7" ht="12.75">
      <c r="A189" t="s">
        <v>10</v>
      </c>
      <c r="B189" t="s">
        <v>304</v>
      </c>
      <c r="C189" t="s">
        <v>280</v>
      </c>
      <c r="D189" t="s">
        <v>294</v>
      </c>
      <c r="E189" s="64">
        <v>0.012453703703703703</v>
      </c>
      <c r="F189">
        <v>810</v>
      </c>
      <c r="G189">
        <v>14</v>
      </c>
    </row>
    <row r="190" spans="1:7" ht="12.75">
      <c r="A190" t="s">
        <v>11</v>
      </c>
      <c r="B190" t="s">
        <v>335</v>
      </c>
      <c r="C190" t="s">
        <v>278</v>
      </c>
      <c r="D190" t="s">
        <v>294</v>
      </c>
      <c r="E190" s="64">
        <v>0.014270833333333335</v>
      </c>
      <c r="F190">
        <v>809</v>
      </c>
      <c r="G190">
        <v>13</v>
      </c>
    </row>
    <row r="191" spans="1:7" ht="12.75">
      <c r="A191" t="s">
        <v>12</v>
      </c>
      <c r="B191" t="s">
        <v>314</v>
      </c>
      <c r="C191" t="s">
        <v>282</v>
      </c>
      <c r="D191" t="s">
        <v>294</v>
      </c>
      <c r="E191" s="64">
        <v>0.01230324074074074</v>
      </c>
      <c r="F191">
        <v>788</v>
      </c>
      <c r="G191">
        <v>12</v>
      </c>
    </row>
    <row r="192" spans="1:7" ht="12.75">
      <c r="A192" t="s">
        <v>13</v>
      </c>
      <c r="B192" t="s">
        <v>336</v>
      </c>
      <c r="C192" t="s">
        <v>282</v>
      </c>
      <c r="D192" t="s">
        <v>454</v>
      </c>
      <c r="E192" s="64">
        <v>0.012766203703703703</v>
      </c>
      <c r="F192">
        <v>760</v>
      </c>
      <c r="G192">
        <v>11</v>
      </c>
    </row>
    <row r="193" spans="1:7" ht="12.75">
      <c r="A193" t="s">
        <v>14</v>
      </c>
      <c r="B193" t="s">
        <v>338</v>
      </c>
      <c r="C193" t="s">
        <v>278</v>
      </c>
      <c r="D193" t="s">
        <v>294</v>
      </c>
      <c r="E193" s="64">
        <v>0.01554398148148148</v>
      </c>
      <c r="F193">
        <v>743</v>
      </c>
      <c r="G193">
        <v>10</v>
      </c>
    </row>
    <row r="194" spans="1:7" ht="12.75">
      <c r="A194" t="s">
        <v>16</v>
      </c>
      <c r="B194" t="s">
        <v>455</v>
      </c>
      <c r="C194" t="s">
        <v>298</v>
      </c>
      <c r="D194" t="s">
        <v>453</v>
      </c>
      <c r="E194" s="64">
        <v>0.0134375</v>
      </c>
      <c r="F194">
        <v>696</v>
      </c>
      <c r="G194">
        <v>9</v>
      </c>
    </row>
    <row r="195" spans="1:7" ht="12.75">
      <c r="A195" s="60" t="s">
        <v>18</v>
      </c>
      <c r="B195" s="60" t="s">
        <v>418</v>
      </c>
      <c r="C195" s="60" t="s">
        <v>298</v>
      </c>
      <c r="D195" s="60" t="s">
        <v>456</v>
      </c>
      <c r="E195" s="65">
        <v>0.013587962962962963</v>
      </c>
      <c r="F195" s="60">
        <v>688</v>
      </c>
      <c r="G195" s="60">
        <v>8</v>
      </c>
    </row>
    <row r="197" spans="1:7" ht="23.25">
      <c r="A197" s="96" t="s">
        <v>528</v>
      </c>
      <c r="B197" s="96"/>
      <c r="C197" s="96"/>
      <c r="D197" s="96"/>
      <c r="E197" s="96"/>
      <c r="F197" s="96"/>
      <c r="G197" s="96"/>
    </row>
    <row r="198" spans="1:7" ht="13.5" customHeight="1">
      <c r="A198" s="63"/>
      <c r="B198" s="63"/>
      <c r="C198" s="63"/>
      <c r="D198" s="63"/>
      <c r="E198" s="63"/>
      <c r="F198" s="67" t="s">
        <v>421</v>
      </c>
      <c r="G198" s="68" t="s">
        <v>422</v>
      </c>
    </row>
    <row r="199" spans="1:7" ht="12.75">
      <c r="A199" t="s">
        <v>4</v>
      </c>
      <c r="B199" t="s">
        <v>451</v>
      </c>
      <c r="C199" t="s">
        <v>298</v>
      </c>
      <c r="D199" t="s">
        <v>294</v>
      </c>
      <c r="E199" s="74">
        <v>0.014039351851851851</v>
      </c>
      <c r="F199" s="72">
        <v>666</v>
      </c>
      <c r="G199" s="73">
        <v>50</v>
      </c>
    </row>
    <row r="200" spans="1:7" ht="12.75">
      <c r="A200" t="s">
        <v>5</v>
      </c>
      <c r="B200" t="s">
        <v>533</v>
      </c>
      <c r="C200" t="s">
        <v>298</v>
      </c>
      <c r="D200" t="s">
        <v>534</v>
      </c>
      <c r="E200" s="74">
        <v>0.014351851851851852</v>
      </c>
      <c r="F200" s="72">
        <v>652</v>
      </c>
      <c r="G200" s="73">
        <v>40</v>
      </c>
    </row>
    <row r="201" spans="1:7" ht="12.75">
      <c r="A201" t="s">
        <v>6</v>
      </c>
      <c r="B201" t="s">
        <v>535</v>
      </c>
      <c r="C201" t="s">
        <v>298</v>
      </c>
      <c r="D201" t="s">
        <v>536</v>
      </c>
      <c r="E201" s="74">
        <v>0.014444444444444446</v>
      </c>
      <c r="F201" s="72">
        <v>648</v>
      </c>
      <c r="G201" s="73">
        <v>36</v>
      </c>
    </row>
    <row r="202" spans="1:7" ht="12.75">
      <c r="A202" t="s">
        <v>7</v>
      </c>
      <c r="B202" t="s">
        <v>304</v>
      </c>
      <c r="C202" t="s">
        <v>280</v>
      </c>
      <c r="D202" t="s">
        <v>294</v>
      </c>
      <c r="E202" s="74">
        <v>0.015729166666666666</v>
      </c>
      <c r="F202" s="72">
        <v>641</v>
      </c>
      <c r="G202" s="73">
        <v>34</v>
      </c>
    </row>
    <row r="203" spans="1:7" ht="12.75">
      <c r="A203" t="s">
        <v>8</v>
      </c>
      <c r="B203" t="s">
        <v>537</v>
      </c>
      <c r="C203" t="s">
        <v>288</v>
      </c>
      <c r="D203" t="s">
        <v>538</v>
      </c>
      <c r="E203" s="74">
        <v>0.018310185185185186</v>
      </c>
      <c r="F203" s="72">
        <v>600</v>
      </c>
      <c r="G203" s="73">
        <v>32</v>
      </c>
    </row>
    <row r="204" spans="1:7" ht="12.75">
      <c r="A204" t="s">
        <v>9</v>
      </c>
      <c r="B204" t="s">
        <v>333</v>
      </c>
      <c r="C204" t="s">
        <v>302</v>
      </c>
      <c r="D204" t="s">
        <v>539</v>
      </c>
      <c r="E204" s="74">
        <v>0.01783564814814815</v>
      </c>
      <c r="F204" s="72">
        <v>589</v>
      </c>
      <c r="G204" s="73">
        <v>30</v>
      </c>
    </row>
    <row r="205" spans="1:7" ht="12.75">
      <c r="A205" t="s">
        <v>10</v>
      </c>
      <c r="B205" t="s">
        <v>332</v>
      </c>
      <c r="C205" t="s">
        <v>302</v>
      </c>
      <c r="D205" t="s">
        <v>294</v>
      </c>
      <c r="E205" s="74">
        <v>0.01798611111111111</v>
      </c>
      <c r="F205" s="72">
        <v>584</v>
      </c>
      <c r="G205" s="73">
        <v>28</v>
      </c>
    </row>
    <row r="206" spans="1:7" ht="12.75">
      <c r="A206" t="s">
        <v>11</v>
      </c>
      <c r="B206" t="s">
        <v>338</v>
      </c>
      <c r="C206" t="s">
        <v>278</v>
      </c>
      <c r="D206" t="s">
        <v>294</v>
      </c>
      <c r="E206" s="74">
        <v>0.02037037037037037</v>
      </c>
      <c r="F206" s="72">
        <v>567</v>
      </c>
      <c r="G206" s="73">
        <v>26</v>
      </c>
    </row>
    <row r="207" spans="1:7" ht="12.75">
      <c r="A207" t="s">
        <v>12</v>
      </c>
      <c r="B207" t="s">
        <v>335</v>
      </c>
      <c r="C207" t="s">
        <v>278</v>
      </c>
      <c r="D207" t="s">
        <v>294</v>
      </c>
      <c r="E207" s="74">
        <v>0.020381944444444446</v>
      </c>
      <c r="F207" s="72">
        <v>567</v>
      </c>
      <c r="G207" s="73">
        <v>24</v>
      </c>
    </row>
    <row r="208" spans="1:7" ht="12.75">
      <c r="A208" s="60" t="s">
        <v>13</v>
      </c>
      <c r="B208" s="60" t="s">
        <v>424</v>
      </c>
      <c r="C208" s="60" t="s">
        <v>282</v>
      </c>
      <c r="D208" s="60" t="s">
        <v>406</v>
      </c>
      <c r="E208" s="75">
        <v>0.017233796296296296</v>
      </c>
      <c r="F208" s="76">
        <v>563</v>
      </c>
      <c r="G208" s="77">
        <v>22</v>
      </c>
    </row>
    <row r="210" spans="1:7" ht="23.25">
      <c r="A210" s="96" t="s">
        <v>543</v>
      </c>
      <c r="B210" s="96"/>
      <c r="C210" s="96"/>
      <c r="D210" s="96"/>
      <c r="E210" s="96"/>
      <c r="F210" s="96"/>
      <c r="G210" s="96"/>
    </row>
    <row r="211" spans="1:7" ht="13.5" customHeight="1">
      <c r="A211" s="63"/>
      <c r="B211" s="63"/>
      <c r="C211" s="63"/>
      <c r="D211" s="63"/>
      <c r="E211" s="63"/>
      <c r="F211" s="67" t="s">
        <v>421</v>
      </c>
      <c r="G211" s="68" t="s">
        <v>422</v>
      </c>
    </row>
    <row r="212" spans="1:7" ht="12.75">
      <c r="A212" t="s">
        <v>4</v>
      </c>
      <c r="B212" t="s">
        <v>304</v>
      </c>
      <c r="C212" t="s">
        <v>280</v>
      </c>
      <c r="D212" t="s">
        <v>325</v>
      </c>
      <c r="E212" s="78">
        <v>0.008287037037037037</v>
      </c>
      <c r="F212" s="72">
        <v>799</v>
      </c>
      <c r="G212" s="73">
        <v>25</v>
      </c>
    </row>
    <row r="213" spans="1:7" ht="12.75">
      <c r="A213" t="s">
        <v>5</v>
      </c>
      <c r="B213" t="s">
        <v>328</v>
      </c>
      <c r="C213" t="s">
        <v>302</v>
      </c>
      <c r="D213" t="s">
        <v>329</v>
      </c>
      <c r="E213" s="78">
        <v>0.008935185185185187</v>
      </c>
      <c r="F213" s="72">
        <v>782</v>
      </c>
      <c r="G213" s="73">
        <v>20</v>
      </c>
    </row>
    <row r="214" spans="1:7" ht="12.75">
      <c r="A214" t="s">
        <v>6</v>
      </c>
      <c r="B214" t="s">
        <v>350</v>
      </c>
      <c r="C214" t="s">
        <v>302</v>
      </c>
      <c r="D214" t="s">
        <v>325</v>
      </c>
      <c r="E214" s="78">
        <v>0.0090625</v>
      </c>
      <c r="F214" s="72">
        <v>771</v>
      </c>
      <c r="G214" s="73">
        <v>18</v>
      </c>
    </row>
    <row r="215" spans="1:7" ht="12.75">
      <c r="A215" t="s">
        <v>7</v>
      </c>
      <c r="B215" t="s">
        <v>322</v>
      </c>
      <c r="C215" t="s">
        <v>302</v>
      </c>
      <c r="D215" t="s">
        <v>325</v>
      </c>
      <c r="E215" s="78">
        <v>0.009143518518518518</v>
      </c>
      <c r="F215" s="72">
        <v>765</v>
      </c>
      <c r="G215" s="73">
        <v>17</v>
      </c>
    </row>
    <row r="216" spans="1:7" ht="12.75">
      <c r="A216" t="s">
        <v>8</v>
      </c>
      <c r="B216" t="s">
        <v>314</v>
      </c>
      <c r="C216" t="s">
        <v>282</v>
      </c>
      <c r="D216" t="s">
        <v>325</v>
      </c>
      <c r="E216" s="78">
        <v>0.008252314814814815</v>
      </c>
      <c r="F216" s="72">
        <v>763</v>
      </c>
      <c r="G216" s="73">
        <v>16</v>
      </c>
    </row>
    <row r="217" spans="1:7" ht="12.75">
      <c r="A217" t="s">
        <v>9</v>
      </c>
      <c r="B217" t="s">
        <v>332</v>
      </c>
      <c r="C217" t="s">
        <v>302</v>
      </c>
      <c r="D217" t="s">
        <v>325</v>
      </c>
      <c r="E217" s="78">
        <v>0.009166666666666667</v>
      </c>
      <c r="F217" s="72">
        <v>763</v>
      </c>
      <c r="G217" s="73">
        <v>15</v>
      </c>
    </row>
    <row r="218" spans="1:7" ht="12.75">
      <c r="A218" t="s">
        <v>10</v>
      </c>
      <c r="B218" t="s">
        <v>544</v>
      </c>
      <c r="C218" t="s">
        <v>280</v>
      </c>
      <c r="D218" t="s">
        <v>545</v>
      </c>
      <c r="E218" s="78">
        <v>0.008726851851851852</v>
      </c>
      <c r="F218" s="72">
        <v>758</v>
      </c>
      <c r="G218" s="73">
        <v>14</v>
      </c>
    </row>
    <row r="219" spans="1:7" ht="12.75">
      <c r="A219" t="s">
        <v>11</v>
      </c>
      <c r="B219" t="s">
        <v>333</v>
      </c>
      <c r="C219" t="s">
        <v>302</v>
      </c>
      <c r="D219" t="s">
        <v>349</v>
      </c>
      <c r="E219" s="78">
        <v>0.009641203703703704</v>
      </c>
      <c r="F219" s="72">
        <v>725</v>
      </c>
      <c r="G219" s="73">
        <v>13</v>
      </c>
    </row>
    <row r="220" spans="1:7" ht="12.75">
      <c r="A220" t="s">
        <v>12</v>
      </c>
      <c r="B220" t="s">
        <v>546</v>
      </c>
      <c r="C220" t="s">
        <v>298</v>
      </c>
      <c r="D220" t="s">
        <v>337</v>
      </c>
      <c r="E220" s="78">
        <v>0.008518518518518519</v>
      </c>
      <c r="F220" s="72">
        <v>704</v>
      </c>
      <c r="G220" s="73">
        <v>12</v>
      </c>
    </row>
    <row r="221" spans="1:7" ht="12.75">
      <c r="A221" t="s">
        <v>13</v>
      </c>
      <c r="B221" t="s">
        <v>418</v>
      </c>
      <c r="C221" t="s">
        <v>298</v>
      </c>
      <c r="D221" t="s">
        <v>344</v>
      </c>
      <c r="E221" s="78">
        <v>0.009398148148148149</v>
      </c>
      <c r="F221" s="72">
        <v>639</v>
      </c>
      <c r="G221" s="73">
        <v>11</v>
      </c>
    </row>
    <row r="222" spans="1:7" ht="12.75">
      <c r="A222" t="s">
        <v>14</v>
      </c>
      <c r="B222" t="s">
        <v>326</v>
      </c>
      <c r="C222" t="s">
        <v>285</v>
      </c>
      <c r="D222" t="s">
        <v>327</v>
      </c>
      <c r="E222" s="78">
        <v>0.010578703703703703</v>
      </c>
      <c r="F222" s="72">
        <v>522</v>
      </c>
      <c r="G222" s="73">
        <v>10</v>
      </c>
    </row>
    <row r="223" spans="1:7" ht="12.75">
      <c r="A223" t="s">
        <v>16</v>
      </c>
      <c r="B223" t="s">
        <v>312</v>
      </c>
      <c r="C223" t="s">
        <v>278</v>
      </c>
      <c r="D223" t="s">
        <v>331</v>
      </c>
      <c r="E223" s="78">
        <v>0.010358796296296295</v>
      </c>
      <c r="F223" s="72">
        <v>494</v>
      </c>
      <c r="G223" s="73">
        <v>9</v>
      </c>
    </row>
    <row r="224" spans="1:7" ht="12.75">
      <c r="A224" t="s">
        <v>18</v>
      </c>
      <c r="B224" t="s">
        <v>547</v>
      </c>
      <c r="C224" t="s">
        <v>278</v>
      </c>
      <c r="D224" t="s">
        <v>381</v>
      </c>
      <c r="E224" s="78">
        <v>0.010520833333333333</v>
      </c>
      <c r="F224" s="72">
        <v>487</v>
      </c>
      <c r="G224" s="73">
        <v>8</v>
      </c>
    </row>
    <row r="225" spans="1:7" ht="12.75">
      <c r="A225" s="60" t="s">
        <v>19</v>
      </c>
      <c r="B225" s="60" t="s">
        <v>338</v>
      </c>
      <c r="C225" s="60" t="s">
        <v>278</v>
      </c>
      <c r="D225" s="60" t="s">
        <v>325</v>
      </c>
      <c r="E225" s="79">
        <v>0.012048611111111112</v>
      </c>
      <c r="F225" s="76">
        <v>425</v>
      </c>
      <c r="G225" s="77">
        <v>7</v>
      </c>
    </row>
    <row r="227" spans="1:7" ht="23.25">
      <c r="A227" s="96" t="s">
        <v>553</v>
      </c>
      <c r="B227" s="96"/>
      <c r="C227" s="96"/>
      <c r="D227" s="96"/>
      <c r="E227" s="96"/>
      <c r="F227" s="96"/>
      <c r="G227" s="96"/>
    </row>
    <row r="228" spans="1:7" ht="13.5" customHeight="1">
      <c r="A228" s="63"/>
      <c r="B228" s="63"/>
      <c r="C228" s="63"/>
      <c r="D228" s="63"/>
      <c r="E228" s="63"/>
      <c r="F228" s="67" t="s">
        <v>421</v>
      </c>
      <c r="G228" s="68" t="s">
        <v>422</v>
      </c>
    </row>
    <row r="230" spans="1:7" ht="12.75">
      <c r="A230" t="s">
        <v>4</v>
      </c>
      <c r="B230" t="s">
        <v>554</v>
      </c>
      <c r="C230" t="s">
        <v>280</v>
      </c>
      <c r="D230" t="s">
        <v>287</v>
      </c>
      <c r="E230" s="78">
        <v>0.026493055555555558</v>
      </c>
      <c r="F230">
        <v>787</v>
      </c>
      <c r="G230">
        <v>25</v>
      </c>
    </row>
    <row r="231" spans="1:7" ht="12.75">
      <c r="A231" t="s">
        <v>5</v>
      </c>
      <c r="B231" t="s">
        <v>364</v>
      </c>
      <c r="C231" t="s">
        <v>288</v>
      </c>
      <c r="D231" t="s">
        <v>295</v>
      </c>
      <c r="E231" s="78">
        <v>0.02888888888888889</v>
      </c>
      <c r="F231">
        <v>787</v>
      </c>
      <c r="G231">
        <v>20</v>
      </c>
    </row>
    <row r="232" spans="1:7" ht="12.75">
      <c r="A232" t="s">
        <v>6</v>
      </c>
      <c r="B232" t="s">
        <v>555</v>
      </c>
      <c r="C232" t="s">
        <v>298</v>
      </c>
      <c r="D232" t="s">
        <v>556</v>
      </c>
      <c r="E232" s="78">
        <v>0.025069444444444446</v>
      </c>
      <c r="F232">
        <v>771</v>
      </c>
      <c r="G232">
        <v>18</v>
      </c>
    </row>
    <row r="233" spans="1:7" ht="12.75">
      <c r="A233" t="s">
        <v>7</v>
      </c>
      <c r="B233" t="s">
        <v>557</v>
      </c>
      <c r="C233" t="s">
        <v>282</v>
      </c>
      <c r="D233" t="s">
        <v>558</v>
      </c>
      <c r="E233" s="78">
        <v>0.026076388888888885</v>
      </c>
      <c r="F233">
        <v>769</v>
      </c>
      <c r="G233">
        <v>17</v>
      </c>
    </row>
    <row r="234" spans="1:7" ht="12.75">
      <c r="A234" t="s">
        <v>8</v>
      </c>
      <c r="B234" t="s">
        <v>559</v>
      </c>
      <c r="C234" t="s">
        <v>280</v>
      </c>
      <c r="D234" t="s">
        <v>560</v>
      </c>
      <c r="E234" s="78">
        <v>0.027430555555555555</v>
      </c>
      <c r="F234">
        <v>760</v>
      </c>
      <c r="G234">
        <v>16</v>
      </c>
    </row>
    <row r="235" spans="1:7" ht="12.75">
      <c r="A235" t="s">
        <v>9</v>
      </c>
      <c r="B235" t="s">
        <v>371</v>
      </c>
      <c r="C235" t="s">
        <v>302</v>
      </c>
      <c r="D235" t="s">
        <v>561</v>
      </c>
      <c r="E235" s="78">
        <v>0.0290162037037037</v>
      </c>
      <c r="F235">
        <v>749</v>
      </c>
      <c r="G235">
        <v>15</v>
      </c>
    </row>
    <row r="236" spans="1:7" ht="12.75">
      <c r="A236" t="s">
        <v>10</v>
      </c>
      <c r="B236" t="s">
        <v>562</v>
      </c>
      <c r="C236" t="s">
        <v>298</v>
      </c>
      <c r="D236" t="s">
        <v>563</v>
      </c>
      <c r="E236" s="78">
        <v>0.025983796296296297</v>
      </c>
      <c r="F236">
        <v>744</v>
      </c>
      <c r="G236">
        <v>14</v>
      </c>
    </row>
    <row r="237" spans="1:7" ht="12.75">
      <c r="A237" t="s">
        <v>11</v>
      </c>
      <c r="B237" t="s">
        <v>564</v>
      </c>
      <c r="C237" t="s">
        <v>302</v>
      </c>
      <c r="D237" t="s">
        <v>561</v>
      </c>
      <c r="E237" s="78">
        <v>0.02936342592592592</v>
      </c>
      <c r="F237">
        <v>740</v>
      </c>
      <c r="G237">
        <v>13</v>
      </c>
    </row>
    <row r="238" spans="1:7" ht="12.75">
      <c r="A238" t="s">
        <v>12</v>
      </c>
      <c r="B238" t="s">
        <v>565</v>
      </c>
      <c r="C238" t="s">
        <v>278</v>
      </c>
      <c r="D238" t="s">
        <v>566</v>
      </c>
      <c r="E238" s="78">
        <v>0.03263888888888889</v>
      </c>
      <c r="F238">
        <v>732</v>
      </c>
      <c r="G238">
        <v>12</v>
      </c>
    </row>
    <row r="239" spans="1:7" ht="12.75">
      <c r="A239" t="s">
        <v>13</v>
      </c>
      <c r="B239" t="s">
        <v>365</v>
      </c>
      <c r="C239" t="s">
        <v>282</v>
      </c>
      <c r="D239" t="s">
        <v>294</v>
      </c>
      <c r="E239" s="78">
        <v>0.027939814814814817</v>
      </c>
      <c r="F239">
        <v>718</v>
      </c>
      <c r="G239">
        <v>11</v>
      </c>
    </row>
    <row r="240" spans="1:7" ht="12.75">
      <c r="A240" t="s">
        <v>14</v>
      </c>
      <c r="B240" t="s">
        <v>567</v>
      </c>
      <c r="C240" t="s">
        <v>282</v>
      </c>
      <c r="D240" t="s">
        <v>296</v>
      </c>
      <c r="E240" s="78">
        <v>0.028194444444444442</v>
      </c>
      <c r="F240">
        <v>711</v>
      </c>
      <c r="G240">
        <v>10</v>
      </c>
    </row>
    <row r="241" spans="1:7" ht="12.75">
      <c r="A241" t="s">
        <v>16</v>
      </c>
      <c r="B241" t="s">
        <v>568</v>
      </c>
      <c r="C241" t="s">
        <v>288</v>
      </c>
      <c r="D241" t="s">
        <v>563</v>
      </c>
      <c r="E241" s="78">
        <v>0.03256944444444444</v>
      </c>
      <c r="F241">
        <v>698</v>
      </c>
      <c r="G241">
        <v>9</v>
      </c>
    </row>
    <row r="242" spans="1:7" ht="12.75">
      <c r="A242" t="s">
        <v>18</v>
      </c>
      <c r="B242" t="s">
        <v>569</v>
      </c>
      <c r="C242" t="s">
        <v>278</v>
      </c>
      <c r="D242" t="s">
        <v>381</v>
      </c>
      <c r="E242" s="78">
        <v>0.034409722222222223</v>
      </c>
      <c r="F242">
        <v>694</v>
      </c>
      <c r="G242">
        <v>8</v>
      </c>
    </row>
    <row r="243" spans="1:7" ht="12.75">
      <c r="A243" t="s">
        <v>19</v>
      </c>
      <c r="B243" t="s">
        <v>570</v>
      </c>
      <c r="C243" t="s">
        <v>302</v>
      </c>
      <c r="D243" t="s">
        <v>571</v>
      </c>
      <c r="E243" s="78">
        <v>0.03135416666666666</v>
      </c>
      <c r="F243">
        <v>693</v>
      </c>
      <c r="G243">
        <v>7</v>
      </c>
    </row>
    <row r="244" spans="1:7" ht="12.75">
      <c r="A244" t="s">
        <v>20</v>
      </c>
      <c r="B244" t="s">
        <v>572</v>
      </c>
      <c r="C244" t="s">
        <v>278</v>
      </c>
      <c r="D244" t="s">
        <v>294</v>
      </c>
      <c r="E244" s="78">
        <v>0.034525462962962966</v>
      </c>
      <c r="F244">
        <v>692</v>
      </c>
      <c r="G244">
        <v>6</v>
      </c>
    </row>
    <row r="245" spans="1:7" ht="12.75">
      <c r="A245" t="s">
        <v>21</v>
      </c>
      <c r="B245" t="s">
        <v>573</v>
      </c>
      <c r="C245" t="s">
        <v>288</v>
      </c>
      <c r="D245" t="s">
        <v>574</v>
      </c>
      <c r="E245" s="78">
        <v>0.032916666666666664</v>
      </c>
      <c r="F245">
        <v>690</v>
      </c>
      <c r="G245">
        <v>5</v>
      </c>
    </row>
    <row r="246" spans="1:7" ht="12.75">
      <c r="A246" t="s">
        <v>22</v>
      </c>
      <c r="B246" t="s">
        <v>575</v>
      </c>
      <c r="C246" t="s">
        <v>282</v>
      </c>
      <c r="D246" t="s">
        <v>576</v>
      </c>
      <c r="E246" s="78">
        <v>0.029976851851851852</v>
      </c>
      <c r="F246">
        <v>669</v>
      </c>
      <c r="G246">
        <v>4</v>
      </c>
    </row>
    <row r="247" spans="1:7" ht="12.75">
      <c r="A247" t="s">
        <v>23</v>
      </c>
      <c r="B247" t="s">
        <v>577</v>
      </c>
      <c r="C247" t="s">
        <v>288</v>
      </c>
      <c r="D247" t="s">
        <v>578</v>
      </c>
      <c r="E247" s="78">
        <v>0.03401620370370371</v>
      </c>
      <c r="F247">
        <v>668</v>
      </c>
      <c r="G247">
        <v>3</v>
      </c>
    </row>
    <row r="248" spans="1:7" ht="12.75">
      <c r="A248" t="s">
        <v>24</v>
      </c>
      <c r="B248" t="s">
        <v>579</v>
      </c>
      <c r="C248" t="s">
        <v>282</v>
      </c>
      <c r="D248" t="s">
        <v>580</v>
      </c>
      <c r="E248" s="78">
        <v>0.03009259259259259</v>
      </c>
      <c r="F248">
        <v>666</v>
      </c>
      <c r="G248">
        <v>2</v>
      </c>
    </row>
    <row r="249" spans="1:7" ht="12.75">
      <c r="A249" t="s">
        <v>25</v>
      </c>
      <c r="B249" t="s">
        <v>581</v>
      </c>
      <c r="C249" t="s">
        <v>302</v>
      </c>
      <c r="D249" t="s">
        <v>582</v>
      </c>
      <c r="E249" s="78">
        <v>0.03373842592592593</v>
      </c>
      <c r="F249">
        <v>644</v>
      </c>
      <c r="G249">
        <v>1</v>
      </c>
    </row>
    <row r="250" spans="1:7" ht="12.75">
      <c r="A250" t="s">
        <v>26</v>
      </c>
      <c r="B250" t="s">
        <v>583</v>
      </c>
      <c r="C250" t="s">
        <v>282</v>
      </c>
      <c r="D250" t="s">
        <v>584</v>
      </c>
      <c r="E250" s="78">
        <v>0.031215277777777783</v>
      </c>
      <c r="F250">
        <v>642</v>
      </c>
      <c r="G250">
        <v>0</v>
      </c>
    </row>
    <row r="251" spans="1:6" ht="12.75">
      <c r="A251" t="s">
        <v>27</v>
      </c>
      <c r="B251" t="s">
        <v>488</v>
      </c>
      <c r="C251" t="s">
        <v>298</v>
      </c>
      <c r="D251" t="s">
        <v>585</v>
      </c>
      <c r="E251" s="78">
        <v>0.03027777777777778</v>
      </c>
      <c r="F251">
        <v>639</v>
      </c>
    </row>
    <row r="252" spans="1:6" ht="12.75">
      <c r="A252" t="s">
        <v>28</v>
      </c>
      <c r="B252" t="s">
        <v>586</v>
      </c>
      <c r="C252" t="s">
        <v>298</v>
      </c>
      <c r="D252" t="s">
        <v>587</v>
      </c>
      <c r="E252" s="78">
        <v>0.030428240740740742</v>
      </c>
      <c r="F252">
        <v>636</v>
      </c>
    </row>
    <row r="253" spans="1:6" ht="12.75">
      <c r="A253" t="s">
        <v>29</v>
      </c>
      <c r="B253" t="s">
        <v>588</v>
      </c>
      <c r="C253" t="s">
        <v>288</v>
      </c>
      <c r="D253" t="s">
        <v>589</v>
      </c>
      <c r="E253" s="78">
        <v>0.03616898148148148</v>
      </c>
      <c r="F253">
        <v>628</v>
      </c>
    </row>
    <row r="254" spans="1:6" ht="12.75">
      <c r="A254" t="s">
        <v>30</v>
      </c>
      <c r="B254" t="s">
        <v>590</v>
      </c>
      <c r="C254" t="s">
        <v>298</v>
      </c>
      <c r="D254" t="s">
        <v>591</v>
      </c>
      <c r="E254" s="78">
        <v>0.03127314814814815</v>
      </c>
      <c r="F254">
        <v>618</v>
      </c>
    </row>
    <row r="255" spans="1:6" ht="12.75">
      <c r="A255" t="s">
        <v>31</v>
      </c>
      <c r="B255" t="s">
        <v>592</v>
      </c>
      <c r="C255" t="s">
        <v>298</v>
      </c>
      <c r="D255" t="s">
        <v>593</v>
      </c>
      <c r="E255" s="78">
        <v>0.03159722222222222</v>
      </c>
      <c r="F255">
        <v>612</v>
      </c>
    </row>
    <row r="256" spans="1:6" ht="12.75">
      <c r="A256" t="s">
        <v>32</v>
      </c>
      <c r="B256" t="s">
        <v>594</v>
      </c>
      <c r="C256" t="s">
        <v>298</v>
      </c>
      <c r="D256" t="s">
        <v>587</v>
      </c>
      <c r="E256" s="78">
        <v>0.03275462962962963</v>
      </c>
      <c r="F256">
        <v>590</v>
      </c>
    </row>
    <row r="257" spans="1:7" ht="12.75">
      <c r="A257" s="60" t="s">
        <v>33</v>
      </c>
      <c r="B257" s="60" t="s">
        <v>595</v>
      </c>
      <c r="C257" s="60" t="s">
        <v>298</v>
      </c>
      <c r="D257" s="60" t="s">
        <v>596</v>
      </c>
      <c r="E257" s="79">
        <v>0.04030092592592593</v>
      </c>
      <c r="F257" s="60">
        <v>480</v>
      </c>
      <c r="G257" s="60"/>
    </row>
    <row r="259" spans="1:7" ht="23.25">
      <c r="A259" s="96" t="s">
        <v>624</v>
      </c>
      <c r="B259" s="96"/>
      <c r="C259" s="96"/>
      <c r="D259" s="96"/>
      <c r="E259" s="96"/>
      <c r="F259" s="96"/>
      <c r="G259" s="96"/>
    </row>
    <row r="260" spans="1:7" ht="13.5" customHeight="1">
      <c r="A260" s="63"/>
      <c r="B260" s="63"/>
      <c r="C260" s="63"/>
      <c r="D260" s="63"/>
      <c r="E260" s="63"/>
      <c r="F260" s="67" t="s">
        <v>421</v>
      </c>
      <c r="G260" s="68" t="s">
        <v>422</v>
      </c>
    </row>
    <row r="261" spans="1:7" s="85" customFormat="1" ht="13.5" customHeight="1">
      <c r="A261" s="82"/>
      <c r="B261" s="82"/>
      <c r="C261" s="82"/>
      <c r="D261" s="82"/>
      <c r="E261" s="82"/>
      <c r="F261" s="83"/>
      <c r="G261" s="84"/>
    </row>
    <row r="262" spans="1:7" ht="12.75">
      <c r="A262" t="s">
        <v>4</v>
      </c>
      <c r="B262" t="s">
        <v>304</v>
      </c>
      <c r="C262" t="s">
        <v>280</v>
      </c>
      <c r="D262" t="s">
        <v>325</v>
      </c>
      <c r="E262" s="78">
        <v>0.008773148148148148</v>
      </c>
      <c r="F262">
        <v>754</v>
      </c>
      <c r="G262">
        <v>25</v>
      </c>
    </row>
    <row r="263" spans="1:7" ht="12.75">
      <c r="A263" t="s">
        <v>5</v>
      </c>
      <c r="B263" t="s">
        <v>322</v>
      </c>
      <c r="C263" t="s">
        <v>302</v>
      </c>
      <c r="D263" t="s">
        <v>325</v>
      </c>
      <c r="E263" s="78">
        <v>0.009837962962962963</v>
      </c>
      <c r="F263">
        <v>711</v>
      </c>
      <c r="G263">
        <v>20</v>
      </c>
    </row>
    <row r="264" spans="1:7" ht="12.75">
      <c r="A264" t="s">
        <v>6</v>
      </c>
      <c r="B264" t="s">
        <v>328</v>
      </c>
      <c r="C264" t="s">
        <v>302</v>
      </c>
      <c r="D264" t="s">
        <v>329</v>
      </c>
      <c r="E264" s="78">
        <v>0.009895833333333333</v>
      </c>
      <c r="F264">
        <v>706</v>
      </c>
      <c r="G264">
        <v>18</v>
      </c>
    </row>
    <row r="265" spans="1:7" ht="12.75">
      <c r="A265" t="s">
        <v>7</v>
      </c>
      <c r="B265" t="s">
        <v>314</v>
      </c>
      <c r="C265" t="s">
        <v>282</v>
      </c>
      <c r="D265" t="s">
        <v>325</v>
      </c>
      <c r="E265" s="78">
        <v>0.008923611111111111</v>
      </c>
      <c r="F265">
        <v>705</v>
      </c>
      <c r="G265">
        <v>17</v>
      </c>
    </row>
    <row r="266" spans="1:7" ht="12.75">
      <c r="A266" t="s">
        <v>8</v>
      </c>
      <c r="B266" t="s">
        <v>336</v>
      </c>
      <c r="C266" t="s">
        <v>282</v>
      </c>
      <c r="D266" t="s">
        <v>337</v>
      </c>
      <c r="E266" s="78">
        <v>0.009502314814814816</v>
      </c>
      <c r="F266">
        <v>662</v>
      </c>
      <c r="G266">
        <v>16</v>
      </c>
    </row>
    <row r="267" spans="1:7" ht="12.75">
      <c r="A267" t="s">
        <v>9</v>
      </c>
      <c r="B267" t="s">
        <v>621</v>
      </c>
      <c r="C267" t="s">
        <v>282</v>
      </c>
      <c r="D267" t="s">
        <v>622</v>
      </c>
      <c r="E267" s="78">
        <v>0.009560185185185185</v>
      </c>
      <c r="F267">
        <v>658</v>
      </c>
      <c r="G267">
        <v>15</v>
      </c>
    </row>
    <row r="268" spans="1:7" ht="12.75">
      <c r="A268" t="s">
        <v>10</v>
      </c>
      <c r="B268" t="s">
        <v>418</v>
      </c>
      <c r="C268" t="s">
        <v>298</v>
      </c>
      <c r="D268" t="s">
        <v>344</v>
      </c>
      <c r="E268" s="78">
        <v>0.010011574074074074</v>
      </c>
      <c r="F268">
        <v>599</v>
      </c>
      <c r="G268">
        <v>14</v>
      </c>
    </row>
    <row r="269" spans="1:7" ht="12.75">
      <c r="A269" t="s">
        <v>11</v>
      </c>
      <c r="B269" t="s">
        <v>343</v>
      </c>
      <c r="C269" t="s">
        <v>298</v>
      </c>
      <c r="D269" t="s">
        <v>344</v>
      </c>
      <c r="E269" s="78">
        <v>0.011805555555555555</v>
      </c>
      <c r="F269">
        <v>508</v>
      </c>
      <c r="G269">
        <v>13</v>
      </c>
    </row>
    <row r="270" spans="1:7" ht="12.75">
      <c r="A270" t="s">
        <v>12</v>
      </c>
      <c r="B270" t="s">
        <v>326</v>
      </c>
      <c r="C270" t="s">
        <v>285</v>
      </c>
      <c r="D270" t="s">
        <v>327</v>
      </c>
      <c r="E270" s="78">
        <v>0.01125</v>
      </c>
      <c r="F270">
        <v>491</v>
      </c>
      <c r="G270">
        <v>12</v>
      </c>
    </row>
    <row r="271" spans="1:7" ht="12.75">
      <c r="A271" t="s">
        <v>13</v>
      </c>
      <c r="B271" t="s">
        <v>312</v>
      </c>
      <c r="C271" t="s">
        <v>278</v>
      </c>
      <c r="D271" t="s">
        <v>331</v>
      </c>
      <c r="E271" s="78">
        <v>0.011099537037037038</v>
      </c>
      <c r="F271">
        <v>461</v>
      </c>
      <c r="G271">
        <v>11</v>
      </c>
    </row>
    <row r="272" spans="1:7" ht="12.75">
      <c r="A272" t="s">
        <v>14</v>
      </c>
      <c r="B272" t="s">
        <v>335</v>
      </c>
      <c r="C272" t="s">
        <v>278</v>
      </c>
      <c r="D272" t="s">
        <v>325</v>
      </c>
      <c r="E272" s="78">
        <v>0.011539351851851851</v>
      </c>
      <c r="F272">
        <v>444</v>
      </c>
      <c r="G272">
        <v>10</v>
      </c>
    </row>
    <row r="273" spans="1:7" ht="12.75">
      <c r="A273" t="s">
        <v>16</v>
      </c>
      <c r="B273" t="s">
        <v>338</v>
      </c>
      <c r="C273" t="s">
        <v>278</v>
      </c>
      <c r="D273" t="s">
        <v>325</v>
      </c>
      <c r="E273" s="78">
        <v>0.012164351851851852</v>
      </c>
      <c r="F273">
        <v>421</v>
      </c>
      <c r="G273">
        <v>9</v>
      </c>
    </row>
    <row r="274" spans="1:7" ht="12.75">
      <c r="A274" s="60" t="s">
        <v>18</v>
      </c>
      <c r="B274" s="60" t="s">
        <v>623</v>
      </c>
      <c r="C274" s="60" t="s">
        <v>476</v>
      </c>
      <c r="D274" s="60" t="s">
        <v>327</v>
      </c>
      <c r="E274" s="79">
        <v>0.014513888888888889</v>
      </c>
      <c r="F274" s="60">
        <v>416</v>
      </c>
      <c r="G274" s="60">
        <v>8</v>
      </c>
    </row>
    <row r="276" spans="1:7" ht="23.25">
      <c r="A276" s="95" t="s">
        <v>625</v>
      </c>
      <c r="B276" s="95"/>
      <c r="C276" s="95"/>
      <c r="D276" s="95"/>
      <c r="E276" s="95"/>
      <c r="F276" s="95"/>
      <c r="G276" s="95"/>
    </row>
    <row r="277" spans="1:7" ht="13.5" customHeight="1">
      <c r="A277" s="63"/>
      <c r="B277" s="63"/>
      <c r="C277" s="63"/>
      <c r="D277" s="63"/>
      <c r="E277" s="63"/>
      <c r="F277" s="67" t="s">
        <v>421</v>
      </c>
      <c r="G277" s="68" t="s">
        <v>422</v>
      </c>
    </row>
    <row r="279" spans="1:7" ht="12.75">
      <c r="A279" t="s">
        <v>4</v>
      </c>
      <c r="B279" t="s">
        <v>676</v>
      </c>
      <c r="C279" t="s">
        <v>302</v>
      </c>
      <c r="D279" t="s">
        <v>677</v>
      </c>
      <c r="E279" s="59">
        <v>0.05547453703703704</v>
      </c>
      <c r="F279">
        <v>391</v>
      </c>
      <c r="G279">
        <v>25</v>
      </c>
    </row>
    <row r="280" spans="1:7" ht="12.75">
      <c r="A280" t="s">
        <v>5</v>
      </c>
      <c r="B280" t="s">
        <v>678</v>
      </c>
      <c r="C280" t="s">
        <v>298</v>
      </c>
      <c r="D280" t="s">
        <v>679</v>
      </c>
      <c r="E280" s="59">
        <v>0.05427083333333333</v>
      </c>
      <c r="F280">
        <v>356</v>
      </c>
      <c r="G280">
        <v>20</v>
      </c>
    </row>
    <row r="281" spans="1:7" ht="12.75">
      <c r="A281" t="s">
        <v>6</v>
      </c>
      <c r="B281" t="s">
        <v>680</v>
      </c>
      <c r="C281" t="s">
        <v>288</v>
      </c>
      <c r="D281" t="s">
        <v>681</v>
      </c>
      <c r="E281" s="59">
        <v>0.06425925925925925</v>
      </c>
      <c r="F281">
        <v>353</v>
      </c>
      <c r="G281">
        <v>18</v>
      </c>
    </row>
    <row r="282" spans="1:7" ht="12.75">
      <c r="A282" t="s">
        <v>7</v>
      </c>
      <c r="B282" t="s">
        <v>682</v>
      </c>
      <c r="C282" t="s">
        <v>282</v>
      </c>
      <c r="D282" t="s">
        <v>683</v>
      </c>
      <c r="E282" s="59">
        <v>0.05699074074074074</v>
      </c>
      <c r="F282">
        <v>352</v>
      </c>
      <c r="G282">
        <v>17</v>
      </c>
    </row>
    <row r="283" spans="1:7" ht="12.75">
      <c r="A283" t="s">
        <v>8</v>
      </c>
      <c r="B283" t="s">
        <v>684</v>
      </c>
      <c r="C283" t="s">
        <v>280</v>
      </c>
      <c r="D283" t="s">
        <v>685</v>
      </c>
      <c r="E283" s="59">
        <v>0.0594212962962963</v>
      </c>
      <c r="F283">
        <v>351</v>
      </c>
      <c r="G283">
        <v>16</v>
      </c>
    </row>
    <row r="284" spans="1:7" ht="12.75">
      <c r="A284" t="s">
        <v>9</v>
      </c>
      <c r="B284" t="s">
        <v>459</v>
      </c>
      <c r="C284" t="s">
        <v>282</v>
      </c>
      <c r="D284" t="s">
        <v>686</v>
      </c>
      <c r="E284" s="59">
        <v>0.05818287037037037</v>
      </c>
      <c r="F284">
        <v>344</v>
      </c>
      <c r="G284">
        <v>15</v>
      </c>
    </row>
    <row r="285" spans="1:7" ht="12.75">
      <c r="A285" t="s">
        <v>10</v>
      </c>
      <c r="B285" t="s">
        <v>687</v>
      </c>
      <c r="C285" t="s">
        <v>302</v>
      </c>
      <c r="D285" t="s">
        <v>688</v>
      </c>
      <c r="E285" s="59">
        <v>0.06310185185185185</v>
      </c>
      <c r="F285">
        <v>344</v>
      </c>
      <c r="G285">
        <v>14</v>
      </c>
    </row>
    <row r="286" spans="1:7" ht="12.75">
      <c r="A286" t="s">
        <v>11</v>
      </c>
      <c r="B286" t="s">
        <v>689</v>
      </c>
      <c r="C286" t="s">
        <v>302</v>
      </c>
      <c r="D286" t="s">
        <v>690</v>
      </c>
      <c r="E286" s="59">
        <v>0.06351851851851852</v>
      </c>
      <c r="F286">
        <v>342</v>
      </c>
      <c r="G286">
        <v>13</v>
      </c>
    </row>
    <row r="287" spans="1:7" ht="12.75">
      <c r="A287" t="s">
        <v>12</v>
      </c>
      <c r="B287" t="s">
        <v>691</v>
      </c>
      <c r="C287" t="s">
        <v>282</v>
      </c>
      <c r="D287" t="s">
        <v>692</v>
      </c>
      <c r="E287" s="59">
        <v>0.05892361111111111</v>
      </c>
      <c r="F287">
        <v>340</v>
      </c>
      <c r="G287">
        <v>12</v>
      </c>
    </row>
    <row r="288" spans="1:7" ht="12.75">
      <c r="A288" t="s">
        <v>13</v>
      </c>
      <c r="B288" t="s">
        <v>693</v>
      </c>
      <c r="C288" t="s">
        <v>280</v>
      </c>
      <c r="D288" t="s">
        <v>694</v>
      </c>
      <c r="E288" s="59">
        <v>0.06125</v>
      </c>
      <c r="F288">
        <v>340</v>
      </c>
      <c r="G288">
        <v>11</v>
      </c>
    </row>
    <row r="289" spans="1:7" ht="12.75">
      <c r="A289" t="s">
        <v>14</v>
      </c>
      <c r="B289" t="s">
        <v>358</v>
      </c>
      <c r="C289" t="s">
        <v>280</v>
      </c>
      <c r="D289" t="s">
        <v>294</v>
      </c>
      <c r="E289" s="59">
        <v>0.06201388888888889</v>
      </c>
      <c r="F289">
        <v>336</v>
      </c>
      <c r="G289">
        <v>10</v>
      </c>
    </row>
    <row r="290" spans="1:7" ht="12.75">
      <c r="A290" t="s">
        <v>16</v>
      </c>
      <c r="B290" t="s">
        <v>355</v>
      </c>
      <c r="C290" t="s">
        <v>288</v>
      </c>
      <c r="D290" t="s">
        <v>391</v>
      </c>
      <c r="E290" s="59">
        <v>0.06805555555555555</v>
      </c>
      <c r="F290">
        <v>334</v>
      </c>
      <c r="G290">
        <v>9</v>
      </c>
    </row>
    <row r="291" spans="1:7" ht="12.75">
      <c r="A291" t="s">
        <v>18</v>
      </c>
      <c r="B291" t="s">
        <v>695</v>
      </c>
      <c r="C291" t="s">
        <v>278</v>
      </c>
      <c r="D291" t="s">
        <v>696</v>
      </c>
      <c r="E291" s="59">
        <v>0.07156249999999999</v>
      </c>
      <c r="F291">
        <v>334</v>
      </c>
      <c r="G291">
        <v>8</v>
      </c>
    </row>
    <row r="292" spans="1:7" ht="12.75">
      <c r="A292" t="s">
        <v>19</v>
      </c>
      <c r="B292" t="s">
        <v>464</v>
      </c>
      <c r="C292" t="s">
        <v>282</v>
      </c>
      <c r="D292" t="s">
        <v>697</v>
      </c>
      <c r="E292" s="59">
        <v>0.06024305555555556</v>
      </c>
      <c r="F292">
        <v>333</v>
      </c>
      <c r="G292">
        <v>7</v>
      </c>
    </row>
    <row r="293" spans="1:7" ht="12.75">
      <c r="A293" t="s">
        <v>20</v>
      </c>
      <c r="B293" t="s">
        <v>698</v>
      </c>
      <c r="C293" t="s">
        <v>298</v>
      </c>
      <c r="D293" t="s">
        <v>699</v>
      </c>
      <c r="E293" s="59">
        <v>0.05835648148148148</v>
      </c>
      <c r="F293">
        <v>331</v>
      </c>
      <c r="G293">
        <v>6</v>
      </c>
    </row>
    <row r="294" spans="1:7" ht="12.75">
      <c r="A294" t="s">
        <v>21</v>
      </c>
      <c r="B294" t="s">
        <v>357</v>
      </c>
      <c r="C294" t="s">
        <v>280</v>
      </c>
      <c r="D294" t="s">
        <v>700</v>
      </c>
      <c r="E294" s="59">
        <v>0.06299768518518518</v>
      </c>
      <c r="F294">
        <v>331</v>
      </c>
      <c r="G294">
        <v>5</v>
      </c>
    </row>
    <row r="295" spans="1:7" ht="12.75">
      <c r="A295" t="s">
        <v>22</v>
      </c>
      <c r="B295" t="s">
        <v>701</v>
      </c>
      <c r="C295" t="s">
        <v>278</v>
      </c>
      <c r="D295" t="s">
        <v>702</v>
      </c>
      <c r="E295" s="59">
        <v>0.07244212962962963</v>
      </c>
      <c r="F295">
        <v>330</v>
      </c>
      <c r="G295">
        <v>4</v>
      </c>
    </row>
    <row r="296" spans="1:7" ht="12.75">
      <c r="A296" t="s">
        <v>23</v>
      </c>
      <c r="B296" t="s">
        <v>703</v>
      </c>
      <c r="C296" t="s">
        <v>298</v>
      </c>
      <c r="D296" t="s">
        <v>704</v>
      </c>
      <c r="E296" s="59">
        <v>0.05877314814814815</v>
      </c>
      <c r="F296">
        <v>329</v>
      </c>
      <c r="G296">
        <v>3</v>
      </c>
    </row>
    <row r="297" spans="1:7" ht="12.75">
      <c r="A297" t="s">
        <v>24</v>
      </c>
      <c r="B297" t="s">
        <v>705</v>
      </c>
      <c r="C297" t="s">
        <v>288</v>
      </c>
      <c r="D297" t="s">
        <v>706</v>
      </c>
      <c r="E297" s="59">
        <v>0.06905092592592592</v>
      </c>
      <c r="F297">
        <v>329</v>
      </c>
      <c r="G297">
        <v>2</v>
      </c>
    </row>
    <row r="298" spans="1:7" ht="12.75">
      <c r="A298" t="s">
        <v>25</v>
      </c>
      <c r="B298" t="s">
        <v>364</v>
      </c>
      <c r="C298" t="s">
        <v>288</v>
      </c>
      <c r="D298" t="s">
        <v>295</v>
      </c>
      <c r="E298" s="59">
        <v>0.06958333333333333</v>
      </c>
      <c r="F298">
        <v>326</v>
      </c>
      <c r="G298">
        <v>1</v>
      </c>
    </row>
    <row r="299" spans="1:7" ht="12.75">
      <c r="A299" s="60" t="s">
        <v>26</v>
      </c>
      <c r="B299" s="60" t="s">
        <v>708</v>
      </c>
      <c r="C299" s="60" t="s">
        <v>288</v>
      </c>
      <c r="D299" s="60" t="s">
        <v>707</v>
      </c>
      <c r="E299" s="62">
        <v>0.06962962962962964</v>
      </c>
      <c r="F299" s="60">
        <v>326</v>
      </c>
      <c r="G299" s="60">
        <v>0</v>
      </c>
    </row>
    <row r="301" spans="1:7" ht="23.25">
      <c r="A301" s="95" t="s">
        <v>661</v>
      </c>
      <c r="B301" s="95"/>
      <c r="C301" s="95"/>
      <c r="D301" s="95"/>
      <c r="E301" s="95"/>
      <c r="F301" s="95"/>
      <c r="G301" s="95"/>
    </row>
    <row r="302" spans="1:7" ht="13.5" customHeight="1">
      <c r="A302" s="63"/>
      <c r="B302" s="63"/>
      <c r="C302" s="63"/>
      <c r="D302" s="63"/>
      <c r="E302" s="63"/>
      <c r="F302" s="67" t="s">
        <v>421</v>
      </c>
      <c r="G302" s="68" t="s">
        <v>422</v>
      </c>
    </row>
    <row r="303" spans="1:7" ht="13.5" customHeight="1">
      <c r="A303" s="82"/>
      <c r="B303" s="82"/>
      <c r="C303" s="82"/>
      <c r="D303" s="82"/>
      <c r="E303" s="82"/>
      <c r="F303" s="83"/>
      <c r="G303" s="84"/>
    </row>
    <row r="304" spans="1:7" ht="12.75">
      <c r="A304" t="s">
        <v>4</v>
      </c>
      <c r="B304" t="s">
        <v>642</v>
      </c>
      <c r="C304" t="s">
        <v>280</v>
      </c>
      <c r="D304" t="s">
        <v>294</v>
      </c>
      <c r="E304" s="78" t="s">
        <v>643</v>
      </c>
      <c r="F304">
        <v>712</v>
      </c>
      <c r="G304">
        <v>25</v>
      </c>
    </row>
    <row r="305" spans="1:7" ht="12.75">
      <c r="A305" t="s">
        <v>5</v>
      </c>
      <c r="B305" t="s">
        <v>644</v>
      </c>
      <c r="C305" t="s">
        <v>282</v>
      </c>
      <c r="D305" t="s">
        <v>294</v>
      </c>
      <c r="E305" s="78" t="s">
        <v>645</v>
      </c>
      <c r="F305">
        <v>680</v>
      </c>
      <c r="G305">
        <v>20</v>
      </c>
    </row>
    <row r="306" spans="1:7" ht="12.75">
      <c r="A306" t="s">
        <v>6</v>
      </c>
      <c r="B306" t="s">
        <v>646</v>
      </c>
      <c r="C306" t="s">
        <v>302</v>
      </c>
      <c r="D306" t="s">
        <v>294</v>
      </c>
      <c r="E306" s="78" t="s">
        <v>647</v>
      </c>
      <c r="F306">
        <v>619</v>
      </c>
      <c r="G306">
        <v>18</v>
      </c>
    </row>
    <row r="307" spans="1:7" ht="12.75">
      <c r="A307" t="s">
        <v>7</v>
      </c>
      <c r="B307" t="s">
        <v>648</v>
      </c>
      <c r="C307" t="s">
        <v>278</v>
      </c>
      <c r="D307" t="s">
        <v>294</v>
      </c>
      <c r="E307" s="78" t="s">
        <v>649</v>
      </c>
      <c r="F307">
        <v>606</v>
      </c>
      <c r="G307">
        <v>17</v>
      </c>
    </row>
    <row r="308" spans="1:7" ht="12.75">
      <c r="A308" t="s">
        <v>8</v>
      </c>
      <c r="B308" t="s">
        <v>650</v>
      </c>
      <c r="C308" t="s">
        <v>302</v>
      </c>
      <c r="D308" t="s">
        <v>294</v>
      </c>
      <c r="E308" s="78" t="s">
        <v>651</v>
      </c>
      <c r="F308">
        <v>588</v>
      </c>
      <c r="G308">
        <v>16</v>
      </c>
    </row>
    <row r="309" spans="1:7" ht="12.75">
      <c r="A309" t="s">
        <v>9</v>
      </c>
      <c r="B309" t="s">
        <v>652</v>
      </c>
      <c r="C309" t="s">
        <v>476</v>
      </c>
      <c r="D309" t="s">
        <v>653</v>
      </c>
      <c r="E309" s="78" t="s">
        <v>654</v>
      </c>
      <c r="F309">
        <v>568</v>
      </c>
      <c r="G309">
        <v>15</v>
      </c>
    </row>
    <row r="310" spans="1:7" ht="12.75">
      <c r="A310" t="s">
        <v>10</v>
      </c>
      <c r="B310" t="s">
        <v>655</v>
      </c>
      <c r="C310" t="s">
        <v>298</v>
      </c>
      <c r="D310" t="s">
        <v>656</v>
      </c>
      <c r="E310" s="78" t="s">
        <v>657</v>
      </c>
      <c r="F310">
        <v>470</v>
      </c>
      <c r="G310">
        <v>14</v>
      </c>
    </row>
    <row r="311" spans="1:7" ht="12.75">
      <c r="A311" s="60" t="s">
        <v>11</v>
      </c>
      <c r="B311" s="60" t="s">
        <v>658</v>
      </c>
      <c r="C311" s="60" t="s">
        <v>302</v>
      </c>
      <c r="D311" s="60" t="s">
        <v>659</v>
      </c>
      <c r="E311" s="79" t="s">
        <v>660</v>
      </c>
      <c r="F311" s="60">
        <v>464</v>
      </c>
      <c r="G311" s="60">
        <v>13</v>
      </c>
    </row>
    <row r="313" spans="1:7" ht="23.25">
      <c r="A313" s="95" t="s">
        <v>709</v>
      </c>
      <c r="B313" s="95"/>
      <c r="C313" s="95"/>
      <c r="D313" s="95"/>
      <c r="E313" s="95"/>
      <c r="F313" s="95"/>
      <c r="G313" s="95"/>
    </row>
    <row r="314" spans="1:7" ht="13.5" customHeight="1">
      <c r="A314" s="63"/>
      <c r="B314" s="63"/>
      <c r="C314" s="63"/>
      <c r="D314" s="63"/>
      <c r="E314" s="63"/>
      <c r="F314" s="67" t="s">
        <v>421</v>
      </c>
      <c r="G314" s="68" t="s">
        <v>422</v>
      </c>
    </row>
    <row r="316" spans="1:7" ht="12.75">
      <c r="A316" t="s">
        <v>4</v>
      </c>
      <c r="B316" t="s">
        <v>304</v>
      </c>
      <c r="C316" t="s">
        <v>280</v>
      </c>
      <c r="D316" t="s">
        <v>325</v>
      </c>
      <c r="E316" s="78">
        <v>0.012395833333333335</v>
      </c>
      <c r="F316">
        <v>813</v>
      </c>
      <c r="G316">
        <v>25</v>
      </c>
    </row>
    <row r="317" spans="1:7" ht="12.75">
      <c r="A317" t="s">
        <v>5</v>
      </c>
      <c r="B317" t="s">
        <v>326</v>
      </c>
      <c r="C317" t="s">
        <v>285</v>
      </c>
      <c r="D317" t="s">
        <v>327</v>
      </c>
      <c r="E317" s="78">
        <v>0.01521990740740741</v>
      </c>
      <c r="F317">
        <v>803</v>
      </c>
      <c r="G317">
        <v>20</v>
      </c>
    </row>
    <row r="318" spans="1:7" ht="12.75">
      <c r="A318" t="s">
        <v>6</v>
      </c>
      <c r="B318" t="s">
        <v>544</v>
      </c>
      <c r="C318" t="s">
        <v>280</v>
      </c>
      <c r="D318" t="s">
        <v>545</v>
      </c>
      <c r="E318" s="78">
        <v>0.01267361111111111</v>
      </c>
      <c r="F318">
        <v>795</v>
      </c>
      <c r="G318">
        <v>18</v>
      </c>
    </row>
    <row r="319" spans="1:7" ht="12.75">
      <c r="A319" t="s">
        <v>7</v>
      </c>
      <c r="B319" t="s">
        <v>328</v>
      </c>
      <c r="C319" t="s">
        <v>302</v>
      </c>
      <c r="D319" t="s">
        <v>329</v>
      </c>
      <c r="E319" s="78">
        <v>0.01326388888888889</v>
      </c>
      <c r="F319">
        <v>792</v>
      </c>
      <c r="G319">
        <v>17</v>
      </c>
    </row>
    <row r="320" spans="1:7" ht="12.75">
      <c r="A320" t="s">
        <v>8</v>
      </c>
      <c r="B320" t="s">
        <v>314</v>
      </c>
      <c r="C320" t="s">
        <v>282</v>
      </c>
      <c r="D320" t="s">
        <v>325</v>
      </c>
      <c r="E320" s="78">
        <v>0.012280092592592592</v>
      </c>
      <c r="F320">
        <v>790</v>
      </c>
      <c r="G320">
        <v>16</v>
      </c>
    </row>
    <row r="321" spans="1:7" ht="12.75">
      <c r="A321" t="s">
        <v>9</v>
      </c>
      <c r="B321" t="s">
        <v>720</v>
      </c>
      <c r="C321" t="s">
        <v>298</v>
      </c>
      <c r="D321" t="s">
        <v>330</v>
      </c>
      <c r="E321" s="78">
        <v>0.012152777777777778</v>
      </c>
      <c r="F321">
        <v>770</v>
      </c>
      <c r="G321">
        <v>15</v>
      </c>
    </row>
    <row r="322" spans="1:7" ht="12.75">
      <c r="A322" t="s">
        <v>10</v>
      </c>
      <c r="B322" t="s">
        <v>305</v>
      </c>
      <c r="C322" t="s">
        <v>282</v>
      </c>
      <c r="D322" t="s">
        <v>283</v>
      </c>
      <c r="E322" s="78">
        <v>0.012650462962962962</v>
      </c>
      <c r="F322">
        <v>767</v>
      </c>
      <c r="G322">
        <v>14</v>
      </c>
    </row>
    <row r="323" spans="1:7" ht="12.75">
      <c r="A323" t="s">
        <v>11</v>
      </c>
      <c r="B323" t="s">
        <v>338</v>
      </c>
      <c r="C323" t="s">
        <v>278</v>
      </c>
      <c r="D323" t="s">
        <v>325</v>
      </c>
      <c r="E323" s="78">
        <v>0.015752314814814813</v>
      </c>
      <c r="F323">
        <v>733</v>
      </c>
      <c r="G323">
        <v>13</v>
      </c>
    </row>
    <row r="324" spans="1:7" ht="12.75">
      <c r="A324" t="s">
        <v>12</v>
      </c>
      <c r="B324" t="s">
        <v>332</v>
      </c>
      <c r="C324" t="s">
        <v>302</v>
      </c>
      <c r="D324" t="s">
        <v>325</v>
      </c>
      <c r="E324" s="78">
        <v>0.014409722222222221</v>
      </c>
      <c r="F324">
        <v>729</v>
      </c>
      <c r="G324">
        <v>12</v>
      </c>
    </row>
    <row r="325" spans="1:7" ht="12.75">
      <c r="A325" t="s">
        <v>13</v>
      </c>
      <c r="B325" t="s">
        <v>721</v>
      </c>
      <c r="C325" t="s">
        <v>302</v>
      </c>
      <c r="D325" t="s">
        <v>331</v>
      </c>
      <c r="E325" s="78">
        <v>0.014594907407407405</v>
      </c>
      <c r="F325">
        <v>720</v>
      </c>
      <c r="G325">
        <v>11</v>
      </c>
    </row>
    <row r="326" spans="1:7" ht="12.75">
      <c r="A326" t="s">
        <v>14</v>
      </c>
      <c r="B326" t="s">
        <v>339</v>
      </c>
      <c r="C326" t="s">
        <v>288</v>
      </c>
      <c r="D326" t="s">
        <v>327</v>
      </c>
      <c r="E326" s="78">
        <v>0.015405092592592593</v>
      </c>
      <c r="F326">
        <v>713</v>
      </c>
      <c r="G326">
        <v>10</v>
      </c>
    </row>
    <row r="327" spans="1:7" ht="12.75">
      <c r="A327" t="s">
        <v>16</v>
      </c>
      <c r="B327" t="s">
        <v>335</v>
      </c>
      <c r="C327" t="s">
        <v>278</v>
      </c>
      <c r="D327" t="s">
        <v>325</v>
      </c>
      <c r="E327" s="78">
        <v>0.016400462962962964</v>
      </c>
      <c r="F327">
        <v>704</v>
      </c>
      <c r="G327">
        <v>9</v>
      </c>
    </row>
    <row r="328" spans="1:7" ht="12.75">
      <c r="A328" t="s">
        <v>18</v>
      </c>
      <c r="B328" t="s">
        <v>336</v>
      </c>
      <c r="C328" t="s">
        <v>282</v>
      </c>
      <c r="D328" t="s">
        <v>337</v>
      </c>
      <c r="E328" s="78">
        <v>0.013981481481481482</v>
      </c>
      <c r="F328">
        <v>694</v>
      </c>
      <c r="G328">
        <v>8</v>
      </c>
    </row>
    <row r="329" spans="1:7" ht="12.75">
      <c r="A329" t="s">
        <v>19</v>
      </c>
      <c r="B329" t="s">
        <v>417</v>
      </c>
      <c r="C329" t="s">
        <v>282</v>
      </c>
      <c r="D329" t="s">
        <v>296</v>
      </c>
      <c r="E329" s="78">
        <v>0.014016203703703704</v>
      </c>
      <c r="F329">
        <v>692</v>
      </c>
      <c r="G329">
        <v>7</v>
      </c>
    </row>
    <row r="330" spans="1:7" ht="12.75">
      <c r="A330" t="s">
        <v>20</v>
      </c>
      <c r="B330" t="s">
        <v>418</v>
      </c>
      <c r="C330" t="s">
        <v>298</v>
      </c>
      <c r="D330" t="s">
        <v>344</v>
      </c>
      <c r="E330" s="78">
        <v>0.013726851851851851</v>
      </c>
      <c r="F330">
        <v>681</v>
      </c>
      <c r="G330">
        <v>6</v>
      </c>
    </row>
    <row r="331" spans="1:7" ht="12.75">
      <c r="A331" t="s">
        <v>21</v>
      </c>
      <c r="B331" t="s">
        <v>322</v>
      </c>
      <c r="C331" t="s">
        <v>302</v>
      </c>
      <c r="D331" t="s">
        <v>325</v>
      </c>
      <c r="E331" s="78">
        <v>0.0165625</v>
      </c>
      <c r="F331">
        <v>634</v>
      </c>
      <c r="G331">
        <v>5</v>
      </c>
    </row>
    <row r="332" spans="1:7" ht="12.75">
      <c r="A332" t="s">
        <v>22</v>
      </c>
      <c r="B332" t="s">
        <v>341</v>
      </c>
      <c r="C332" t="s">
        <v>298</v>
      </c>
      <c r="D332" t="s">
        <v>337</v>
      </c>
      <c r="E332" s="78">
        <v>0.014988425925925926</v>
      </c>
      <c r="F332">
        <v>624</v>
      </c>
      <c r="G332">
        <v>4</v>
      </c>
    </row>
    <row r="333" spans="1:7" ht="12.75">
      <c r="A333" s="60" t="s">
        <v>23</v>
      </c>
      <c r="B333" s="60" t="s">
        <v>343</v>
      </c>
      <c r="C333" s="60" t="s">
        <v>298</v>
      </c>
      <c r="D333" s="60" t="s">
        <v>344</v>
      </c>
      <c r="E333" s="79">
        <v>0.015185185185185185</v>
      </c>
      <c r="F333" s="60">
        <v>616</v>
      </c>
      <c r="G333" s="60">
        <v>3</v>
      </c>
    </row>
    <row r="335" spans="1:7" ht="23.25">
      <c r="A335" s="95" t="s">
        <v>722</v>
      </c>
      <c r="B335" s="95"/>
      <c r="C335" s="95"/>
      <c r="D335" s="95"/>
      <c r="E335" s="95"/>
      <c r="F335" s="95"/>
      <c r="G335" s="95"/>
    </row>
    <row r="336" spans="1:7" ht="13.5" customHeight="1">
      <c r="A336" s="63"/>
      <c r="B336" s="63"/>
      <c r="C336" s="63"/>
      <c r="D336" s="63"/>
      <c r="E336" s="63"/>
      <c r="F336" s="67" t="s">
        <v>421</v>
      </c>
      <c r="G336" s="68" t="s">
        <v>422</v>
      </c>
    </row>
    <row r="338" spans="1:7" ht="12.75">
      <c r="A338" t="s">
        <v>4</v>
      </c>
      <c r="B338" t="s">
        <v>314</v>
      </c>
      <c r="C338" t="s">
        <v>282</v>
      </c>
      <c r="D338" t="s">
        <v>294</v>
      </c>
      <c r="E338" s="78">
        <v>0.017314814814814814</v>
      </c>
      <c r="F338">
        <v>560</v>
      </c>
      <c r="G338">
        <v>50</v>
      </c>
    </row>
    <row r="339" spans="1:7" ht="12.75">
      <c r="A339" t="s">
        <v>5</v>
      </c>
      <c r="B339" t="s">
        <v>304</v>
      </c>
      <c r="C339" t="s">
        <v>280</v>
      </c>
      <c r="D339" t="s">
        <v>294</v>
      </c>
      <c r="E339" s="78">
        <v>0.018738425925925926</v>
      </c>
      <c r="F339">
        <v>538</v>
      </c>
      <c r="G339">
        <v>40</v>
      </c>
    </row>
    <row r="340" spans="1:7" ht="12.75">
      <c r="A340" t="s">
        <v>6</v>
      </c>
      <c r="B340" t="s">
        <v>729</v>
      </c>
      <c r="C340" t="s">
        <v>280</v>
      </c>
      <c r="D340" t="s">
        <v>730</v>
      </c>
      <c r="E340" s="78">
        <v>0.018912037037037036</v>
      </c>
      <c r="F340">
        <v>533</v>
      </c>
      <c r="G340">
        <v>36</v>
      </c>
    </row>
    <row r="341" spans="1:7" ht="12.75">
      <c r="A341" t="s">
        <v>7</v>
      </c>
      <c r="B341" t="s">
        <v>312</v>
      </c>
      <c r="C341" t="s">
        <v>278</v>
      </c>
      <c r="D341" t="s">
        <v>731</v>
      </c>
      <c r="E341" s="78">
        <v>0.021956018518518517</v>
      </c>
      <c r="F341">
        <v>526</v>
      </c>
      <c r="G341">
        <v>34</v>
      </c>
    </row>
    <row r="342" spans="1:7" ht="12.75">
      <c r="A342" t="s">
        <v>8</v>
      </c>
      <c r="B342" t="s">
        <v>338</v>
      </c>
      <c r="C342" t="s">
        <v>278</v>
      </c>
      <c r="D342" t="s">
        <v>294</v>
      </c>
      <c r="E342" s="78">
        <v>0.022835648148148147</v>
      </c>
      <c r="F342">
        <v>506</v>
      </c>
      <c r="G342">
        <v>32</v>
      </c>
    </row>
    <row r="343" spans="1:7" ht="12.75">
      <c r="A343" t="s">
        <v>9</v>
      </c>
      <c r="B343" t="s">
        <v>335</v>
      </c>
      <c r="C343" t="s">
        <v>278</v>
      </c>
      <c r="D343" t="s">
        <v>294</v>
      </c>
      <c r="E343" s="78">
        <v>0.023391203703703702</v>
      </c>
      <c r="F343">
        <v>494</v>
      </c>
      <c r="G343">
        <v>30</v>
      </c>
    </row>
    <row r="344" spans="1:7" ht="12.75">
      <c r="A344" t="s">
        <v>10</v>
      </c>
      <c r="B344" t="s">
        <v>322</v>
      </c>
      <c r="C344" t="s">
        <v>302</v>
      </c>
      <c r="D344" t="s">
        <v>294</v>
      </c>
      <c r="E344" s="78">
        <v>0.02130787037037037</v>
      </c>
      <c r="F344">
        <v>493</v>
      </c>
      <c r="G344">
        <v>28</v>
      </c>
    </row>
    <row r="345" spans="1:7" ht="12.75">
      <c r="A345" s="60" t="s">
        <v>11</v>
      </c>
      <c r="B345" s="60" t="s">
        <v>732</v>
      </c>
      <c r="C345" s="60" t="s">
        <v>288</v>
      </c>
      <c r="D345" s="60" t="s">
        <v>733</v>
      </c>
      <c r="E345" s="79">
        <v>0.022615740740740742</v>
      </c>
      <c r="F345" s="60">
        <v>486</v>
      </c>
      <c r="G345" s="60">
        <v>26</v>
      </c>
    </row>
    <row r="347" spans="1:7" ht="23.25">
      <c r="A347" s="95" t="s">
        <v>722</v>
      </c>
      <c r="B347" s="95"/>
      <c r="C347" s="95"/>
      <c r="D347" s="95"/>
      <c r="E347" s="95"/>
      <c r="F347" s="95"/>
      <c r="G347" s="95"/>
    </row>
    <row r="348" spans="1:7" ht="13.5" customHeight="1">
      <c r="A348" s="63"/>
      <c r="B348" s="63"/>
      <c r="C348" s="63"/>
      <c r="D348" s="63"/>
      <c r="E348" s="63"/>
      <c r="F348" s="67" t="s">
        <v>421</v>
      </c>
      <c r="G348" s="68" t="s">
        <v>422</v>
      </c>
    </row>
    <row r="350" spans="1:7" ht="12.75">
      <c r="A350" t="s">
        <v>4</v>
      </c>
      <c r="B350" t="s">
        <v>304</v>
      </c>
      <c r="C350" t="s">
        <v>280</v>
      </c>
      <c r="D350" t="s">
        <v>291</v>
      </c>
      <c r="E350" s="78">
        <v>0.013888888888888888</v>
      </c>
      <c r="F350">
        <v>726</v>
      </c>
      <c r="G350">
        <v>25</v>
      </c>
    </row>
    <row r="351" spans="1:7" ht="12.75">
      <c r="A351" t="s">
        <v>5</v>
      </c>
      <c r="B351" t="s">
        <v>350</v>
      </c>
      <c r="C351" t="s">
        <v>302</v>
      </c>
      <c r="D351" t="s">
        <v>294</v>
      </c>
      <c r="E351" s="78">
        <v>0.01521990740740741</v>
      </c>
      <c r="F351">
        <v>690</v>
      </c>
      <c r="G351">
        <v>20</v>
      </c>
    </row>
    <row r="352" spans="1:7" ht="12.75">
      <c r="A352" t="s">
        <v>6</v>
      </c>
      <c r="B352" t="s">
        <v>312</v>
      </c>
      <c r="C352" t="s">
        <v>278</v>
      </c>
      <c r="D352" t="s">
        <v>737</v>
      </c>
      <c r="E352" s="78">
        <v>0.01693287037037037</v>
      </c>
      <c r="F352">
        <v>682</v>
      </c>
      <c r="G352">
        <v>18</v>
      </c>
    </row>
    <row r="353" spans="1:7" ht="12.75">
      <c r="A353" t="s">
        <v>7</v>
      </c>
      <c r="B353" t="s">
        <v>322</v>
      </c>
      <c r="C353" t="s">
        <v>302</v>
      </c>
      <c r="D353" t="s">
        <v>294</v>
      </c>
      <c r="E353" s="78">
        <v>0.01568287037037037</v>
      </c>
      <c r="F353">
        <v>670</v>
      </c>
      <c r="G353">
        <v>17</v>
      </c>
    </row>
    <row r="354" spans="1:7" ht="12.75">
      <c r="A354" t="s">
        <v>8</v>
      </c>
      <c r="B354" t="s">
        <v>332</v>
      </c>
      <c r="C354" t="s">
        <v>302</v>
      </c>
      <c r="D354" t="s">
        <v>294</v>
      </c>
      <c r="E354" s="78">
        <v>0.01579861111111111</v>
      </c>
      <c r="F354">
        <v>665</v>
      </c>
      <c r="G354">
        <v>16</v>
      </c>
    </row>
    <row r="355" spans="1:7" ht="12.75">
      <c r="A355" t="s">
        <v>9</v>
      </c>
      <c r="B355" t="s">
        <v>338</v>
      </c>
      <c r="C355" t="s">
        <v>278</v>
      </c>
      <c r="D355" t="s">
        <v>294</v>
      </c>
      <c r="E355" s="78">
        <v>0.018148148148148146</v>
      </c>
      <c r="F355">
        <v>636</v>
      </c>
      <c r="G355">
        <v>15</v>
      </c>
    </row>
    <row r="356" spans="1:7" ht="12.75">
      <c r="A356" t="s">
        <v>10</v>
      </c>
      <c r="B356" t="s">
        <v>732</v>
      </c>
      <c r="C356" t="s">
        <v>288</v>
      </c>
      <c r="D356" t="s">
        <v>733</v>
      </c>
      <c r="E356" s="78">
        <v>0.01744212962962963</v>
      </c>
      <c r="F356">
        <v>630</v>
      </c>
      <c r="G356">
        <v>14</v>
      </c>
    </row>
  </sheetData>
  <sheetProtection/>
  <mergeCells count="18">
    <mergeCell ref="A347:G347"/>
    <mergeCell ref="A301:G301"/>
    <mergeCell ref="A313:G313"/>
    <mergeCell ref="A335:G335"/>
    <mergeCell ref="A1:G1"/>
    <mergeCell ref="A25:G25"/>
    <mergeCell ref="A47:G47"/>
    <mergeCell ref="A61:G61"/>
    <mergeCell ref="A181:G181"/>
    <mergeCell ref="A142:G142"/>
    <mergeCell ref="A197:G197"/>
    <mergeCell ref="A276:G276"/>
    <mergeCell ref="A210:G210"/>
    <mergeCell ref="A227:G227"/>
    <mergeCell ref="A85:G85"/>
    <mergeCell ref="A110:G110"/>
    <mergeCell ref="A131:G131"/>
    <mergeCell ref="A259:G259"/>
  </mergeCells>
  <printOptions/>
  <pageMargins left="0.55" right="0.5" top="0.68" bottom="0.77" header="0.43" footer="0.6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VIR</cp:lastModifiedBy>
  <cp:lastPrinted>2007-11-16T18:35:58Z</cp:lastPrinted>
  <dcterms:created xsi:type="dcterms:W3CDTF">2004-11-07T17:17:21Z</dcterms:created>
  <dcterms:modified xsi:type="dcterms:W3CDTF">2010-11-15T19:03:43Z</dcterms:modified>
  <cp:category/>
  <cp:version/>
  <cp:contentType/>
  <cp:contentStatus/>
</cp:coreProperties>
</file>